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45" i="1" s="1"/>
  <c r="F29" i="1"/>
  <c r="F31" i="1" s="1"/>
  <c r="F23" i="1"/>
  <c r="F9" i="1"/>
  <c r="F8" i="1"/>
  <c r="F7" i="1"/>
  <c r="F6" i="1"/>
  <c r="F5" i="1"/>
  <c r="F10" i="1" s="1"/>
</calcChain>
</file>

<file path=xl/sharedStrings.xml><?xml version="1.0" encoding="utf-8"?>
<sst xmlns="http://schemas.openxmlformats.org/spreadsheetml/2006/main" count="56" uniqueCount="38">
  <si>
    <t>Інформація про використання бюджетних коштів у вересні 2021 року</t>
  </si>
  <si>
    <t>КЕКВ 2210 "Предмети, матеріали, обладнання та інвентар"</t>
  </si>
  <si>
    <t>№ з/п</t>
  </si>
  <si>
    <t>Назва</t>
  </si>
  <si>
    <t>Од. вим.</t>
  </si>
  <si>
    <t>К-сть</t>
  </si>
  <si>
    <t>Ціна</t>
  </si>
  <si>
    <t>Сума</t>
  </si>
  <si>
    <t>Рушники паперові</t>
  </si>
  <si>
    <t>шт</t>
  </si>
  <si>
    <t>Рукавички</t>
  </si>
  <si>
    <t>пара</t>
  </si>
  <si>
    <t xml:space="preserve">Маска медична захисна </t>
  </si>
  <si>
    <t>Розчинник органічний "Уайт-спірит"</t>
  </si>
  <si>
    <t>Фарба в асортименті</t>
  </si>
  <si>
    <t xml:space="preserve">Всього </t>
  </si>
  <si>
    <t>КЕКВ 2240 "Оплата послуг (крім комунальних)"</t>
  </si>
  <si>
    <t>Абон.плата за телефон за серпень 2021р.</t>
  </si>
  <si>
    <t>Абон.плата за користування радіоточкою за серпень 2021р.</t>
  </si>
  <si>
    <t>Підключення та доступ до мережі Інтернет</t>
  </si>
  <si>
    <t>Дератизація та дезинсекція  за липень 2021р.</t>
  </si>
  <si>
    <t>Інтернет за вересень 2021р.</t>
  </si>
  <si>
    <t>Обслуговування 1С Бухгалтерія</t>
  </si>
  <si>
    <t>Лабораторні дослідження (мікроклімат, питної води, освітлення)</t>
  </si>
  <si>
    <t>Поточний ремонт складського приміщення</t>
  </si>
  <si>
    <t>Всього</t>
  </si>
  <si>
    <t>КЕКВ 2270 "Оплата комунальних послуг та енергоносіїв"</t>
  </si>
  <si>
    <t>Оплата активної елекричної енергії за серпень 2021р.</t>
  </si>
  <si>
    <t>Оплата водопостачання та водовідведення за серпень-вересень 2021р.</t>
  </si>
  <si>
    <t>Підігрів води</t>
  </si>
  <si>
    <t>КЕКВ 3132 "Капітальний ремонт"</t>
  </si>
  <si>
    <t xml:space="preserve">Виконання робіт по технічному нагляду </t>
  </si>
  <si>
    <t>КЕКВ 2230 "Продукти харчування"</t>
  </si>
  <si>
    <t>Дог.№4 КОРП "Дрібнооптовий"</t>
  </si>
  <si>
    <t>Дог.№3 ФОП Оломпієв М.Б.</t>
  </si>
  <si>
    <t>Дог.№2 ФОП Коваленко М.Б.</t>
  </si>
  <si>
    <t>Дог.№1 ТОВ "Сумська продуктова компанія"</t>
  </si>
  <si>
    <t>Дог.№5 ФОП Глущенко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</si>
</sst>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sqref="A1:XFD1048576"/>
    </sheetView>
  </sheetViews>
  <sheetFormatPr defaultRowHeight="15" x14ac:dyDescent="0.25"/>
  <cols>
    <col min="1" max="1" width="4.85546875" style="39" customWidth="1"/>
    <col min="2" max="2" width="49.7109375" style="43" customWidth="1"/>
    <col min="3" max="3" width="6.28515625" style="39" customWidth="1"/>
    <col min="4" max="4" width="6.85546875" style="39" customWidth="1"/>
    <col min="5" max="5" width="9.5703125" style="39" customWidth="1"/>
    <col min="6" max="6" width="13.28515625" style="39" customWidth="1"/>
    <col min="7" max="16384" width="9.140625" style="3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4"/>
      <c r="B2" s="5"/>
      <c r="C2" s="5"/>
      <c r="D2" s="5"/>
      <c r="E2" s="5"/>
      <c r="F2" s="5"/>
    </row>
    <row r="3" spans="1:6" x14ac:dyDescent="0.25">
      <c r="A3" s="6" t="s">
        <v>1</v>
      </c>
      <c r="B3" s="7"/>
      <c r="C3" s="7"/>
      <c r="D3" s="7"/>
      <c r="E3" s="7"/>
      <c r="F3" s="7"/>
    </row>
    <row r="4" spans="1:6" ht="28.5" x14ac:dyDescent="0.25">
      <c r="A4" s="8" t="s">
        <v>2</v>
      </c>
      <c r="B4" s="9" t="s">
        <v>3</v>
      </c>
      <c r="C4" s="8" t="s">
        <v>4</v>
      </c>
      <c r="D4" s="10" t="s">
        <v>5</v>
      </c>
      <c r="E4" s="10" t="s">
        <v>6</v>
      </c>
      <c r="F4" s="11" t="s">
        <v>7</v>
      </c>
    </row>
    <row r="5" spans="1:6" s="15" customFormat="1" x14ac:dyDescent="0.25">
      <c r="A5" s="12">
        <v>1</v>
      </c>
      <c r="B5" s="13" t="s">
        <v>8</v>
      </c>
      <c r="C5" s="12" t="s">
        <v>9</v>
      </c>
      <c r="D5" s="12">
        <v>50</v>
      </c>
      <c r="E5" s="14">
        <v>22</v>
      </c>
      <c r="F5" s="14">
        <f>D5*E5</f>
        <v>1100</v>
      </c>
    </row>
    <row r="6" spans="1:6" s="15" customFormat="1" x14ac:dyDescent="0.25">
      <c r="A6" s="12">
        <v>2</v>
      </c>
      <c r="B6" s="13" t="s">
        <v>10</v>
      </c>
      <c r="C6" s="12" t="s">
        <v>11</v>
      </c>
      <c r="D6" s="12">
        <v>50</v>
      </c>
      <c r="E6" s="14">
        <v>6</v>
      </c>
      <c r="F6" s="14">
        <f t="shared" ref="F6:F9" si="0">D6*E6</f>
        <v>300</v>
      </c>
    </row>
    <row r="7" spans="1:6" s="15" customFormat="1" x14ac:dyDescent="0.25">
      <c r="A7" s="12">
        <v>3</v>
      </c>
      <c r="B7" s="13" t="s">
        <v>12</v>
      </c>
      <c r="C7" s="12" t="s">
        <v>9</v>
      </c>
      <c r="D7" s="12">
        <v>50</v>
      </c>
      <c r="E7" s="14">
        <v>5</v>
      </c>
      <c r="F7" s="14">
        <f>D7*E7</f>
        <v>250</v>
      </c>
    </row>
    <row r="8" spans="1:6" s="15" customFormat="1" x14ac:dyDescent="0.25">
      <c r="A8" s="12">
        <v>4</v>
      </c>
      <c r="B8" s="16" t="s">
        <v>13</v>
      </c>
      <c r="C8" s="12" t="s">
        <v>9</v>
      </c>
      <c r="D8" s="17">
        <v>1</v>
      </c>
      <c r="E8" s="18">
        <v>156.77000000000001</v>
      </c>
      <c r="F8" s="14">
        <f t="shared" si="0"/>
        <v>156.77000000000001</v>
      </c>
    </row>
    <row r="9" spans="1:6" s="15" customFormat="1" x14ac:dyDescent="0.25">
      <c r="A9" s="12">
        <v>5</v>
      </c>
      <c r="B9" s="16" t="s">
        <v>14</v>
      </c>
      <c r="C9" s="17" t="s">
        <v>9</v>
      </c>
      <c r="D9" s="17">
        <v>29</v>
      </c>
      <c r="E9" s="18">
        <v>159.91999999999999</v>
      </c>
      <c r="F9" s="14">
        <f t="shared" si="0"/>
        <v>4637.6799999999994</v>
      </c>
    </row>
    <row r="10" spans="1:6" x14ac:dyDescent="0.25">
      <c r="A10" s="19" t="s">
        <v>15</v>
      </c>
      <c r="B10" s="20"/>
      <c r="C10" s="20"/>
      <c r="D10" s="20"/>
      <c r="E10" s="21"/>
      <c r="F10" s="22">
        <f>SUM(F5:F9)</f>
        <v>6444.4499999999989</v>
      </c>
    </row>
    <row r="11" spans="1:6" ht="15.75" x14ac:dyDescent="0.25">
      <c r="A11" s="4"/>
      <c r="B11" s="5"/>
      <c r="C11" s="5"/>
      <c r="D11" s="5"/>
      <c r="E11" s="5"/>
      <c r="F11" s="5"/>
    </row>
    <row r="12" spans="1:6" ht="15" customHeight="1" x14ac:dyDescent="0.25">
      <c r="A12" s="4"/>
      <c r="B12" s="5"/>
      <c r="C12" s="5"/>
      <c r="D12" s="5"/>
      <c r="E12" s="5"/>
      <c r="F12" s="5"/>
    </row>
    <row r="13" spans="1:6" s="23" customFormat="1" x14ac:dyDescent="0.2">
      <c r="A13" s="6" t="s">
        <v>16</v>
      </c>
      <c r="B13" s="7"/>
      <c r="C13" s="7"/>
      <c r="D13" s="7"/>
      <c r="E13" s="7"/>
      <c r="F13" s="7"/>
    </row>
    <row r="14" spans="1:6" ht="28.5" x14ac:dyDescent="0.25">
      <c r="A14" s="8" t="s">
        <v>2</v>
      </c>
      <c r="B14" s="24" t="s">
        <v>3</v>
      </c>
      <c r="C14" s="25"/>
      <c r="D14" s="25"/>
      <c r="E14" s="26"/>
      <c r="F14" s="11" t="s">
        <v>7</v>
      </c>
    </row>
    <row r="15" spans="1:6" x14ac:dyDescent="0.25">
      <c r="A15" s="27">
        <v>1</v>
      </c>
      <c r="B15" s="28" t="s">
        <v>17</v>
      </c>
      <c r="C15" s="29"/>
      <c r="D15" s="29"/>
      <c r="E15" s="29"/>
      <c r="F15" s="14">
        <v>138.53</v>
      </c>
    </row>
    <row r="16" spans="1:6" x14ac:dyDescent="0.25">
      <c r="A16" s="27">
        <v>2</v>
      </c>
      <c r="B16" s="28" t="s">
        <v>18</v>
      </c>
      <c r="C16" s="29"/>
      <c r="D16" s="29"/>
      <c r="E16" s="29"/>
      <c r="F16" s="14">
        <v>64</v>
      </c>
    </row>
    <row r="17" spans="1:6" x14ac:dyDescent="0.25">
      <c r="A17" s="27">
        <v>3</v>
      </c>
      <c r="B17" s="28" t="s">
        <v>19</v>
      </c>
      <c r="C17" s="29"/>
      <c r="D17" s="29"/>
      <c r="E17" s="29"/>
      <c r="F17" s="14">
        <v>1300</v>
      </c>
    </row>
    <row r="18" spans="1:6" x14ac:dyDescent="0.25">
      <c r="A18" s="27">
        <v>4</v>
      </c>
      <c r="B18" s="30" t="s">
        <v>20</v>
      </c>
      <c r="C18" s="31"/>
      <c r="D18" s="31"/>
      <c r="E18" s="32"/>
      <c r="F18" s="14">
        <v>190.3</v>
      </c>
    </row>
    <row r="19" spans="1:6" x14ac:dyDescent="0.25">
      <c r="A19" s="27">
        <v>5</v>
      </c>
      <c r="B19" s="33" t="s">
        <v>21</v>
      </c>
      <c r="C19" s="34"/>
      <c r="D19" s="34"/>
      <c r="E19" s="35"/>
      <c r="F19" s="14">
        <v>169</v>
      </c>
    </row>
    <row r="20" spans="1:6" x14ac:dyDescent="0.25">
      <c r="A20" s="27">
        <v>6</v>
      </c>
      <c r="B20" s="33" t="s">
        <v>22</v>
      </c>
      <c r="C20" s="34"/>
      <c r="D20" s="34"/>
      <c r="E20" s="35"/>
      <c r="F20" s="14">
        <v>250</v>
      </c>
    </row>
    <row r="21" spans="1:6" x14ac:dyDescent="0.25">
      <c r="A21" s="27">
        <v>7</v>
      </c>
      <c r="B21" s="33" t="s">
        <v>23</v>
      </c>
      <c r="C21" s="34"/>
      <c r="D21" s="34"/>
      <c r="E21" s="35"/>
      <c r="F21" s="14">
        <v>1191.5999999999999</v>
      </c>
    </row>
    <row r="22" spans="1:6" x14ac:dyDescent="0.25">
      <c r="A22" s="27">
        <v>8</v>
      </c>
      <c r="B22" s="33" t="s">
        <v>24</v>
      </c>
      <c r="C22" s="34"/>
      <c r="D22" s="34"/>
      <c r="E22" s="35"/>
      <c r="F22" s="14">
        <v>45222</v>
      </c>
    </row>
    <row r="23" spans="1:6" x14ac:dyDescent="0.25">
      <c r="A23" s="27"/>
      <c r="B23" s="36" t="s">
        <v>25</v>
      </c>
      <c r="C23" s="37"/>
      <c r="D23" s="37"/>
      <c r="E23" s="37"/>
      <c r="F23" s="38">
        <f>SUM(F15:F22)</f>
        <v>48525.43</v>
      </c>
    </row>
    <row r="24" spans="1:6" x14ac:dyDescent="0.25">
      <c r="B24" s="40"/>
      <c r="C24" s="41"/>
      <c r="D24" s="41"/>
      <c r="E24" s="41"/>
      <c r="F24" s="42"/>
    </row>
    <row r="26" spans="1:6" x14ac:dyDescent="0.25">
      <c r="A26" s="44" t="s">
        <v>26</v>
      </c>
      <c r="B26" s="44"/>
      <c r="C26" s="44"/>
      <c r="D26" s="44"/>
      <c r="E26" s="44"/>
      <c r="F26" s="44"/>
    </row>
    <row r="27" spans="1:6" ht="28.5" x14ac:dyDescent="0.25">
      <c r="A27" s="8" t="s">
        <v>2</v>
      </c>
      <c r="B27" s="24" t="s">
        <v>3</v>
      </c>
      <c r="C27" s="25"/>
      <c r="D27" s="25"/>
      <c r="E27" s="26"/>
      <c r="F27" s="11" t="s">
        <v>7</v>
      </c>
    </row>
    <row r="28" spans="1:6" x14ac:dyDescent="0.25">
      <c r="A28" s="45">
        <v>1</v>
      </c>
      <c r="B28" s="33" t="s">
        <v>27</v>
      </c>
      <c r="C28" s="46"/>
      <c r="D28" s="46"/>
      <c r="E28" s="47"/>
      <c r="F28" s="27">
        <v>6487.51</v>
      </c>
    </row>
    <row r="29" spans="1:6" x14ac:dyDescent="0.25">
      <c r="A29" s="27">
        <v>2</v>
      </c>
      <c r="B29" s="28" t="s">
        <v>28</v>
      </c>
      <c r="C29" s="29"/>
      <c r="D29" s="29"/>
      <c r="E29" s="29"/>
      <c r="F29" s="48">
        <f>1627.2+2169.6</f>
        <v>3796.8</v>
      </c>
    </row>
    <row r="30" spans="1:6" x14ac:dyDescent="0.25">
      <c r="A30" s="27">
        <v>3</v>
      </c>
      <c r="B30" s="30" t="s">
        <v>29</v>
      </c>
      <c r="C30" s="31"/>
      <c r="D30" s="31"/>
      <c r="E30" s="32"/>
      <c r="F30" s="48">
        <v>1372</v>
      </c>
    </row>
    <row r="31" spans="1:6" s="23" customFormat="1" x14ac:dyDescent="0.2">
      <c r="A31" s="27"/>
      <c r="B31" s="36" t="s">
        <v>25</v>
      </c>
      <c r="C31" s="37"/>
      <c r="D31" s="37"/>
      <c r="E31" s="37"/>
      <c r="F31" s="38">
        <f>F28+F30+F29</f>
        <v>11656.310000000001</v>
      </c>
    </row>
    <row r="33" spans="1:6" x14ac:dyDescent="0.25">
      <c r="A33" s="49" t="s">
        <v>30</v>
      </c>
      <c r="B33" s="50"/>
      <c r="C33" s="50"/>
      <c r="D33" s="50"/>
      <c r="E33" s="50"/>
      <c r="F33" s="50"/>
    </row>
    <row r="34" spans="1:6" ht="28.5" x14ac:dyDescent="0.25">
      <c r="A34" s="8" t="s">
        <v>2</v>
      </c>
      <c r="B34" s="24" t="s">
        <v>3</v>
      </c>
      <c r="C34" s="25"/>
      <c r="D34" s="25"/>
      <c r="E34" s="26"/>
      <c r="F34" s="11" t="s">
        <v>7</v>
      </c>
    </row>
    <row r="35" spans="1:6" x14ac:dyDescent="0.25">
      <c r="A35" s="27">
        <v>1</v>
      </c>
      <c r="B35" s="30" t="s">
        <v>31</v>
      </c>
      <c r="C35" s="31"/>
      <c r="D35" s="31"/>
      <c r="E35" s="32"/>
      <c r="F35" s="48">
        <v>4948.58</v>
      </c>
    </row>
    <row r="36" spans="1:6" x14ac:dyDescent="0.25">
      <c r="A36" s="27"/>
      <c r="B36" s="36" t="s">
        <v>25</v>
      </c>
      <c r="C36" s="37"/>
      <c r="D36" s="37"/>
      <c r="E36" s="37"/>
      <c r="F36" s="38">
        <v>4948.58</v>
      </c>
    </row>
    <row r="38" spans="1:6" x14ac:dyDescent="0.25">
      <c r="A38" s="44" t="s">
        <v>32</v>
      </c>
      <c r="B38" s="44"/>
      <c r="C38" s="44"/>
      <c r="D38" s="44"/>
      <c r="E38" s="44"/>
      <c r="F38" s="44"/>
    </row>
    <row r="39" spans="1:6" ht="28.5" x14ac:dyDescent="0.25">
      <c r="A39" s="8" t="s">
        <v>2</v>
      </c>
      <c r="B39" s="24" t="s">
        <v>3</v>
      </c>
      <c r="C39" s="25"/>
      <c r="D39" s="25"/>
      <c r="E39" s="26"/>
      <c r="F39" s="11" t="s">
        <v>7</v>
      </c>
    </row>
    <row r="40" spans="1:6" x14ac:dyDescent="0.25">
      <c r="A40" s="27">
        <v>1</v>
      </c>
      <c r="B40" s="30" t="s">
        <v>33</v>
      </c>
      <c r="C40" s="31"/>
      <c r="D40" s="31"/>
      <c r="E40" s="32"/>
      <c r="F40" s="48">
        <f>4024.59+2893.1</f>
        <v>6917.6900000000005</v>
      </c>
    </row>
    <row r="41" spans="1:6" x14ac:dyDescent="0.25">
      <c r="A41" s="27">
        <v>2</v>
      </c>
      <c r="B41" s="30" t="s">
        <v>34</v>
      </c>
      <c r="C41" s="31"/>
      <c r="D41" s="31"/>
      <c r="E41" s="32"/>
      <c r="F41" s="48">
        <f>2107.32+751.22</f>
        <v>2858.54</v>
      </c>
    </row>
    <row r="42" spans="1:6" x14ac:dyDescent="0.25">
      <c r="A42" s="27">
        <v>4</v>
      </c>
      <c r="B42" s="30" t="s">
        <v>35</v>
      </c>
      <c r="C42" s="31"/>
      <c r="D42" s="31"/>
      <c r="E42" s="32"/>
      <c r="F42" s="48">
        <f>1681+1459</f>
        <v>3140</v>
      </c>
    </row>
    <row r="43" spans="1:6" x14ac:dyDescent="0.25">
      <c r="A43" s="27">
        <v>5</v>
      </c>
      <c r="B43" s="30" t="s">
        <v>36</v>
      </c>
      <c r="C43" s="31"/>
      <c r="D43" s="31"/>
      <c r="E43" s="32"/>
      <c r="F43" s="48">
        <f>3298.3+1079.44</f>
        <v>4377.74</v>
      </c>
    </row>
    <row r="44" spans="1:6" x14ac:dyDescent="0.25">
      <c r="A44" s="27">
        <v>6</v>
      </c>
      <c r="B44" s="30" t="s">
        <v>37</v>
      </c>
      <c r="C44" s="31"/>
      <c r="D44" s="31"/>
      <c r="E44" s="32"/>
      <c r="F44" s="48">
        <f>513.5+360</f>
        <v>873.5</v>
      </c>
    </row>
    <row r="45" spans="1:6" x14ac:dyDescent="0.25">
      <c r="A45" s="27"/>
      <c r="B45" s="36" t="s">
        <v>25</v>
      </c>
      <c r="C45" s="37"/>
      <c r="D45" s="37"/>
      <c r="E45" s="37"/>
      <c r="F45" s="38">
        <f>F40+F41+F42+F43+F44</f>
        <v>18167.47</v>
      </c>
    </row>
  </sheetData>
  <mergeCells count="28">
    <mergeCell ref="B42:E42"/>
    <mergeCell ref="B43:E43"/>
    <mergeCell ref="B44:E44"/>
    <mergeCell ref="B45:E45"/>
    <mergeCell ref="B35:E35"/>
    <mergeCell ref="B36:E36"/>
    <mergeCell ref="A38:F38"/>
    <mergeCell ref="B39:E39"/>
    <mergeCell ref="B40:E40"/>
    <mergeCell ref="B41:E41"/>
    <mergeCell ref="B27:E27"/>
    <mergeCell ref="B29:E29"/>
    <mergeCell ref="B30:E30"/>
    <mergeCell ref="B31:E31"/>
    <mergeCell ref="A33:F33"/>
    <mergeCell ref="B34:E34"/>
    <mergeCell ref="B16:E16"/>
    <mergeCell ref="B17:E17"/>
    <mergeCell ref="B18:E18"/>
    <mergeCell ref="B23:E23"/>
    <mergeCell ref="B24:E24"/>
    <mergeCell ref="A26:F26"/>
    <mergeCell ref="A1:F1"/>
    <mergeCell ref="A3:F3"/>
    <mergeCell ref="A10:E10"/>
    <mergeCell ref="A13:F13"/>
    <mergeCell ref="B14:E14"/>
    <mergeCell ref="B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2021-10-01T09:26:37Z</dcterms:modified>
</cp:coreProperties>
</file>