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3" activeTab="11"/>
  </bookViews>
  <sheets>
    <sheet name="Січень" sheetId="4" r:id="rId1"/>
    <sheet name="Лютий" sheetId="5" r:id="rId2"/>
    <sheet name="Березень" sheetId="6" r:id="rId3"/>
    <sheet name="Квітень" sheetId="7" r:id="rId4"/>
    <sheet name="Травень" sheetId="8" r:id="rId5"/>
    <sheet name="червень" sheetId="9" r:id="rId6"/>
    <sheet name="липень" sheetId="10" r:id="rId7"/>
    <sheet name="серпень" sheetId="11" r:id="rId8"/>
    <sheet name="вересень" sheetId="12" r:id="rId9"/>
    <sheet name="жовтень" sheetId="13" r:id="rId10"/>
    <sheet name="листопад" sheetId="14" r:id="rId11"/>
    <sheet name="Грудень" sheetId="15" r:id="rId12"/>
  </sheets>
  <calcPr calcId="144525"/>
</workbook>
</file>

<file path=xl/calcChain.xml><?xml version="1.0" encoding="utf-8"?>
<calcChain xmlns="http://schemas.openxmlformats.org/spreadsheetml/2006/main">
  <c r="F50" i="15" l="1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49" i="15"/>
  <c r="F45" i="15"/>
  <c r="F43" i="15"/>
  <c r="F42" i="15"/>
  <c r="F41" i="15"/>
  <c r="F40" i="15"/>
  <c r="F39" i="15"/>
  <c r="F38" i="15"/>
  <c r="F30" i="15"/>
  <c r="F31" i="15"/>
  <c r="F32" i="15"/>
  <c r="F33" i="15"/>
  <c r="F34" i="15"/>
  <c r="F35" i="15"/>
  <c r="F36" i="15"/>
  <c r="F37" i="15"/>
  <c r="F44" i="15"/>
  <c r="F29" i="15"/>
  <c r="F28" i="15"/>
  <c r="F27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5" i="15"/>
  <c r="F46" i="15" s="1"/>
  <c r="F104" i="15"/>
  <c r="F96" i="15"/>
  <c r="F88" i="15"/>
  <c r="F76" i="15" l="1"/>
  <c r="F52" i="14"/>
  <c r="F46" i="14"/>
  <c r="F38" i="14"/>
  <c r="F29" i="14"/>
  <c r="F16" i="14"/>
  <c r="F52" i="13" l="1"/>
  <c r="F46" i="13"/>
  <c r="F37" i="13"/>
  <c r="F29" i="13"/>
  <c r="F16" i="13"/>
  <c r="F51" i="12"/>
  <c r="F45" i="12"/>
  <c r="F37" i="12"/>
  <c r="F29" i="12"/>
  <c r="F16" i="12"/>
  <c r="F51" i="11" l="1"/>
  <c r="F45" i="11"/>
  <c r="F37" i="11"/>
  <c r="F29" i="11"/>
  <c r="F16" i="11"/>
  <c r="F29" i="10" l="1"/>
  <c r="F58" i="10"/>
  <c r="F50" i="10"/>
  <c r="F42" i="10"/>
  <c r="F68" i="9" l="1"/>
  <c r="F38" i="9"/>
  <c r="F59" i="9"/>
  <c r="F51" i="9"/>
  <c r="F24" i="8" l="1"/>
  <c r="F59" i="8" l="1"/>
  <c r="F54" i="8"/>
  <c r="F46" i="8"/>
  <c r="F38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25" i="8" s="1"/>
  <c r="F42" i="7" l="1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80" i="7"/>
  <c r="F74" i="7"/>
  <c r="F65" i="7"/>
  <c r="F57" i="7"/>
  <c r="F43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4" i="7" l="1"/>
  <c r="F41" i="6"/>
  <c r="F56" i="6" l="1"/>
  <c r="F49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28" i="6" l="1"/>
  <c r="F66" i="5"/>
  <c r="F39" i="5"/>
  <c r="F49" i="5"/>
  <c r="F57" i="5"/>
  <c r="F38" i="5"/>
  <c r="F37" i="5"/>
  <c r="F36" i="5"/>
  <c r="F35" i="5"/>
  <c r="F34" i="5"/>
  <c r="F33" i="5"/>
  <c r="F32" i="5"/>
  <c r="F31" i="5"/>
  <c r="F30" i="5" l="1"/>
  <c r="F29" i="5"/>
  <c r="F28" i="5"/>
  <c r="F27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5" i="5"/>
  <c r="F15" i="4" l="1"/>
  <c r="F9" i="4" l="1"/>
</calcChain>
</file>

<file path=xl/sharedStrings.xml><?xml version="1.0" encoding="utf-8"?>
<sst xmlns="http://schemas.openxmlformats.org/spreadsheetml/2006/main" count="1005" uniqueCount="358">
  <si>
    <t>Назва</t>
  </si>
  <si>
    <t>№ з/п</t>
  </si>
  <si>
    <t>Всього</t>
  </si>
  <si>
    <t>КЕКВ 2240 "Оплата послуг (крім комунальних)"</t>
  </si>
  <si>
    <t>Сума</t>
  </si>
  <si>
    <t>КЕКВ 2270 "Оплата комунальних послуг та енергоносіїв"</t>
  </si>
  <si>
    <t>Абон.плата за телефон за грудень 2018р.</t>
  </si>
  <si>
    <t>Абон.плата за користування радіоточкою за грудень 2018р.</t>
  </si>
  <si>
    <t>Інформація про використання бюджетних коштів у січні 2019 року</t>
  </si>
  <si>
    <t>Оплата водопостачання та водовідведення за січень 2019р.</t>
  </si>
  <si>
    <t>Оплата за активну електричну енергію за січень 2019р.</t>
  </si>
  <si>
    <t>Абон.плата за телефон за січень 2019р.</t>
  </si>
  <si>
    <t>Абон.плата за користування радіоточкою за січень 2019р.</t>
  </si>
  <si>
    <t>Інформаційно консульт.послуги з викор. ПП "Бух.облік для бюджет.уст.Укр."</t>
  </si>
  <si>
    <t>Послуги інтернета за лютий 2019р.</t>
  </si>
  <si>
    <t>Послуги інтернета за січень 2019р.</t>
  </si>
  <si>
    <t>Оплата водопостачання та водовідведення за лютий 2019р.</t>
  </si>
  <si>
    <t>Оплата за активну електричну енергію за лютий 2019р.</t>
  </si>
  <si>
    <t>Послуги охорони за січень 2019р.</t>
  </si>
  <si>
    <t>Оплата за опалення та підігрів води за лютий 2019р.</t>
  </si>
  <si>
    <t>Оплата за опалення та підігрів води за січень 2019р.</t>
  </si>
  <si>
    <t>Інформація про використання бюджетних коштів у лютому 2019 року</t>
  </si>
  <si>
    <t>КЕКВ 2210 "Предмети, матеріали, обладнання та інвентар"</t>
  </si>
  <si>
    <t>Сода кальц. 700гр</t>
  </si>
  <si>
    <t>Од. вим.</t>
  </si>
  <si>
    <t>К-сть</t>
  </si>
  <si>
    <t>Ціна</t>
  </si>
  <si>
    <t>шт</t>
  </si>
  <si>
    <t>Госп.мило 72% 200</t>
  </si>
  <si>
    <t>Мон амі мило туал. 60гр конвалія</t>
  </si>
  <si>
    <t>Обухів папір туалетний</t>
  </si>
  <si>
    <t>Комет чистящий засіб п\ет 400гр лимон</t>
  </si>
  <si>
    <t>Гала миючий засіб 500 мл лимон</t>
  </si>
  <si>
    <t>Гала порошок д\чищ. 500гр лимон</t>
  </si>
  <si>
    <t>Papirella серветка 100шт</t>
  </si>
  <si>
    <t>Гармонія гель-мило 5л</t>
  </si>
  <si>
    <t>Сана Сантрі 900 мл</t>
  </si>
  <si>
    <t>Практик шкребок металевий</t>
  </si>
  <si>
    <t>Практик губки кух.5+1 шт</t>
  </si>
  <si>
    <t>Практик серветки віскозні 10шт</t>
  </si>
  <si>
    <t>Практик пакети д\сміття 35л\50шт міцні</t>
  </si>
  <si>
    <t>Білизна Онікс Калушанка Економ 900мл</t>
  </si>
  <si>
    <t>Econom осв.повітря 405см3</t>
  </si>
  <si>
    <t>Мілам засіб д\вид.жиру коптію гель 500мл</t>
  </si>
  <si>
    <t>Сама д\скла 2*500мл лимон</t>
  </si>
  <si>
    <t>Ландиш миючий засіб 500г</t>
  </si>
  <si>
    <t>Ремкомплект ПЕСМ</t>
  </si>
  <si>
    <t>Методична література</t>
  </si>
  <si>
    <t>Ремкомплект д\пральної машини</t>
  </si>
  <si>
    <t>Сіль йодована 1,5кг для госп.цілей</t>
  </si>
  <si>
    <t>Сода харчова 0,5кг для госп.цілей</t>
  </si>
  <si>
    <t>Лопата снігоубор.</t>
  </si>
  <si>
    <t>Біла 2,8кг емаль ПФ-115 СМАЙЛ Стандарт</t>
  </si>
  <si>
    <t>Тарілка №7 мілка</t>
  </si>
  <si>
    <t>Тарілка №8 глиб.</t>
  </si>
  <si>
    <t>Кружка 200мл</t>
  </si>
  <si>
    <t>Лампа 6Вт А60 У27 4000К</t>
  </si>
  <si>
    <t>Лампа світлодіодна економ.LED G45 6w E27-42</t>
  </si>
  <si>
    <t>Горщик дитячий</t>
  </si>
  <si>
    <t>КЕКВ 2230 "Продукти харчування"</t>
  </si>
  <si>
    <t>Дог.№1 КОРП "Дрібнооптовий"</t>
  </si>
  <si>
    <t>Дог.№2 ФОП Касьянова Ю.О.</t>
  </si>
  <si>
    <t>Дог.№3 ПО "Сумський виробничий комбінат"</t>
  </si>
  <si>
    <t>Дог.№4 ФОП Тютюнник В.О.</t>
  </si>
  <si>
    <t>Інформація про використання бюджетних коштів у березні 2019 року</t>
  </si>
  <si>
    <t>Абон.плата за телефон за лютий 2019р.</t>
  </si>
  <si>
    <t>Абон.плата за користування радіоточкою за лютий 2019р.</t>
  </si>
  <si>
    <t>Послуги інтернета за березень 2019р.</t>
  </si>
  <si>
    <t>Тех.обслуг.жироуловлювача за лютий 2019р.</t>
  </si>
  <si>
    <t>Заправка картриджів</t>
  </si>
  <si>
    <t>Повірка лічильника гарячої води</t>
  </si>
  <si>
    <t>Папір ксероксний</t>
  </si>
  <si>
    <t>Послуги з обсл. ел.обладнання за січень 2019р.</t>
  </si>
  <si>
    <t>Послуги з обсл. ел.обладнання за лютий 2019р.</t>
  </si>
  <si>
    <t>Оплата водопостачання та водовідведення за березень 2019р.</t>
  </si>
  <si>
    <t>Оплата за активну електричну енергію за березень 2019р.</t>
  </si>
  <si>
    <t>Послуги дератизації та дезинфекції за березень 2019р.</t>
  </si>
  <si>
    <t>Вивезення ТПВ у березні 2019р.</t>
  </si>
  <si>
    <t>Шик мило 5*70гр дитяче</t>
  </si>
  <si>
    <t>Губки кух.5+1 шт</t>
  </si>
  <si>
    <t>М.Ж. серветка універсальна 4+1 шт</t>
  </si>
  <si>
    <t>Шкребок 3+1 шт</t>
  </si>
  <si>
    <t>Білизна Теза 900мл</t>
  </si>
  <si>
    <t>Еколо рушник 2шт білий</t>
  </si>
  <si>
    <t>Мастер клінер д\вид.жиру  500мл</t>
  </si>
  <si>
    <t>Мастер клінер д\вид.жиру курок 750мл</t>
  </si>
  <si>
    <t>Мітла-щітка плоска з пл.ручкою</t>
  </si>
  <si>
    <t>Граблі роздвижні проволочні</t>
  </si>
  <si>
    <t>Тарілка 175мм</t>
  </si>
  <si>
    <t>Лампа люм. Philips TL-D 18/W54 G13</t>
  </si>
  <si>
    <t>Патрон Е27 пластиковий білий</t>
  </si>
  <si>
    <t>Послуги дератизації та дезинфекції за січень 2019р.</t>
  </si>
  <si>
    <t>Послуги дератизації та дезинфекції за лютий 2019р.</t>
  </si>
  <si>
    <t>Інформація про використання бюджетних коштів у квітні 2019 року</t>
  </si>
  <si>
    <t>Оплата за опалення та підігрів води за квітень 2019р.</t>
  </si>
  <si>
    <t>Вивезення ТПВ у квітні 2019р.</t>
  </si>
  <si>
    <t>Оплата за активну електричну енергію за квітень 2019р.</t>
  </si>
  <si>
    <t>Оплата водопостачання та водовідведення за квітень 2019р.</t>
  </si>
  <si>
    <t>Послуги з обсл. ел.обладнання за березень 2019р.</t>
  </si>
  <si>
    <t>Послуги з обсл. ел.обладнання за квітень 2019р.</t>
  </si>
  <si>
    <t>Послуги інтернета за квітень 2019р.</t>
  </si>
  <si>
    <t>Послуги дератизації та дезинфекції за квітень 2019р.</t>
  </si>
  <si>
    <t>Абон.плата за телефон за березень 2019р.</t>
  </si>
  <si>
    <t>Абон.плата за користування радіоточкою за березень 2019р.</t>
  </si>
  <si>
    <t>Оплата за опалення та підігрів води за березень 2019р.</t>
  </si>
  <si>
    <t>КЕКВ 2282 "Окремі заходи від реалізації державних (регіональних) програм, не віднесені до заходів розвитку"</t>
  </si>
  <si>
    <t>Навчання з питань охори праці</t>
  </si>
  <si>
    <t>Навчання з ПБЕ електроустановок споживачів</t>
  </si>
  <si>
    <t>Тех.обслуг.жироуловлювача за березень 2019р.</t>
  </si>
  <si>
    <t>Послуги по поточному ремонту лічильника обліку тепла</t>
  </si>
  <si>
    <t>Практик серветки віскозні 10 шт</t>
  </si>
  <si>
    <t>Econom осв.повітря 300мл</t>
  </si>
  <si>
    <t>Комет чист.засіб п/ет 400гр</t>
  </si>
  <si>
    <t>Теза сантрі 900 г</t>
  </si>
  <si>
    <t>Сама д/скла курок+запаска 2*500мл</t>
  </si>
  <si>
    <t>Ємність д/сипучих 2,3л</t>
  </si>
  <si>
    <t>Щітка д/рук</t>
  </si>
  <si>
    <t>Контейнер харчовий 12,5л</t>
  </si>
  <si>
    <t>Кружка 200мл Green teaромашка</t>
  </si>
  <si>
    <t>Відро с/кр. 9л</t>
  </si>
  <si>
    <t>Лампа LED R50 4w E14 4000K Luxel</t>
  </si>
  <si>
    <t>Лампа д/світильника Camelion 11W 2G7 6400K</t>
  </si>
  <si>
    <t>Сіль 1,5кг для господарських цілей</t>
  </si>
  <si>
    <t>кг</t>
  </si>
  <si>
    <t>Контейнер харчовий 3,0л</t>
  </si>
  <si>
    <t>Прищепки 20шт великі</t>
  </si>
  <si>
    <t>Контейнер з засувками 3,5л плаский</t>
  </si>
  <si>
    <t>Контейнер харчовий високий 1,1л</t>
  </si>
  <si>
    <t>Олифа натуральна 3,8 кг</t>
  </si>
  <si>
    <t>Емаль червона ПФ-115 2,8кг</t>
  </si>
  <si>
    <t>Емаль жовта ПФ-115 2,8кг</t>
  </si>
  <si>
    <t>Емаль блакитна ПФ-115 2,8кг</t>
  </si>
  <si>
    <t>Емаль зелена ПФ-115 2,8кг</t>
  </si>
  <si>
    <t>Каструля 10л</t>
  </si>
  <si>
    <t>Каструля 13л</t>
  </si>
  <si>
    <t>Пиломатеріали шліфовані</t>
  </si>
  <si>
    <t>м3</t>
  </si>
  <si>
    <t>Послуги дератизації та дезинфекції за травень 2019р.</t>
  </si>
  <si>
    <t>Обслуговування "M.E.Doc"</t>
  </si>
  <si>
    <t>Послуги інтернета за травень 2019р.</t>
  </si>
  <si>
    <t>Навчання з питань з ПТЕТУ і мереж</t>
  </si>
  <si>
    <t>Заправка картриджа</t>
  </si>
  <si>
    <t>Тех.обслуг.жироуловлювача за квітень 2019р.</t>
  </si>
  <si>
    <t>Оплата за опалення та підігрів води за травень 2019р.</t>
  </si>
  <si>
    <t>Оплата за активну електричну енергію за травень 2019р.</t>
  </si>
  <si>
    <t>Оплата водопостачання та водовідведення за травень 2019р.</t>
  </si>
  <si>
    <t>Вивезення ТПВ у травні 2019р.</t>
  </si>
  <si>
    <t>Абон.плата за телефон за квітень 2019р.</t>
  </si>
  <si>
    <t>Абон.плата за користування радіоточкою за квітень 2019р.</t>
  </si>
  <si>
    <t>Еколо серветки 100шт. білі</t>
  </si>
  <si>
    <t>Синька Глорі 300г</t>
  </si>
  <si>
    <t>Інформація про використання бюджетних коштів у травні 2019 року</t>
  </si>
  <si>
    <t>Кабель АВВГ 5*4</t>
  </si>
  <si>
    <t>м</t>
  </si>
  <si>
    <t>Формування сертифікату відкритого ключа  (ЕЦП)</t>
  </si>
  <si>
    <t>Повірка манометрів</t>
  </si>
  <si>
    <t>Сівагіпс</t>
  </si>
  <si>
    <t>міш</t>
  </si>
  <si>
    <t>Сатенгіпс</t>
  </si>
  <si>
    <t>Цемент</t>
  </si>
  <si>
    <t>Базова клейкова суміш для плитки</t>
  </si>
  <si>
    <t>Розчинник органічний</t>
  </si>
  <si>
    <t>кан</t>
  </si>
  <si>
    <t>Краска смарагдова</t>
  </si>
  <si>
    <t>Світло-зелена</t>
  </si>
  <si>
    <t>Оранжева</t>
  </si>
  <si>
    <t>Фіолетова</t>
  </si>
  <si>
    <t>Ярко-жовта</t>
  </si>
  <si>
    <t>Світло-блакитна</t>
  </si>
  <si>
    <t>Червона</t>
  </si>
  <si>
    <t>Біла</t>
  </si>
  <si>
    <t>Жовто - коричнева</t>
  </si>
  <si>
    <t>Чорна</t>
  </si>
  <si>
    <t>Грунтовка</t>
  </si>
  <si>
    <t>бут</t>
  </si>
  <si>
    <t>Лак глянсовий 0,7</t>
  </si>
  <si>
    <t>Лак глянсовий 2,3</t>
  </si>
  <si>
    <t>Пісок</t>
  </si>
  <si>
    <t>м куб</t>
  </si>
  <si>
    <t>Шпатель с пластмасовой ручкою 80мм</t>
  </si>
  <si>
    <t>Шпатель с пластмасовой ручкою 150мм</t>
  </si>
  <si>
    <t>Шпатель с пластмасовой ручкою 250мм</t>
  </si>
  <si>
    <t>Шпатель с пластмасовой ручкою 350мм</t>
  </si>
  <si>
    <t>Шпатель с пластмасовой ручкою 200мм</t>
  </si>
  <si>
    <t>Кість флейцева</t>
  </si>
  <si>
    <t>Кисть флейцева утолщ</t>
  </si>
  <si>
    <t>Індикатор напруги со щупом</t>
  </si>
  <si>
    <t>Отвертка</t>
  </si>
  <si>
    <t>Сміситель для кухні</t>
  </si>
  <si>
    <t>Излив для смисителя кухні</t>
  </si>
  <si>
    <t>Кисть плоская</t>
  </si>
  <si>
    <t>Сапка нерж Большая</t>
  </si>
  <si>
    <t>Сетка антимаскітна</t>
  </si>
  <si>
    <t>Інформація про використання бюджетних коштів у червні 2019 року</t>
  </si>
  <si>
    <t>Послуги з оперативного і технічного обслуговування електромереж за травень</t>
  </si>
  <si>
    <t>Тех.обслуг.жироуловлювача за травень 2019р.</t>
  </si>
  <si>
    <t>Послуги контурів заземлення</t>
  </si>
  <si>
    <t>Перезарядка вогнегасників</t>
  </si>
  <si>
    <t>Обслуговуваня 1С бухгалтерія</t>
  </si>
  <si>
    <t>Вивезення ТПВ у червень 2019р.</t>
  </si>
  <si>
    <t>Абон.плата за телефон за травень 2019р.</t>
  </si>
  <si>
    <t>Абон.плата за користування радіоточкою за травень 2019р.</t>
  </si>
  <si>
    <t>Послуги дератизації та дезинфекції за червень 2019р.</t>
  </si>
  <si>
    <t>Оплата за активну електричну енергію за червень 2019р.</t>
  </si>
  <si>
    <t>Послуги інтернета за червень 2019р.</t>
  </si>
  <si>
    <t>Захоронення ПВ за 1піврічча</t>
  </si>
  <si>
    <t>Вивезення ТПВ у липень 2019р.</t>
  </si>
  <si>
    <t>Послуги з оперативного і технічного обслуговування електромереж за червень</t>
  </si>
  <si>
    <t>Камерне знезараження речей</t>
  </si>
  <si>
    <t>Лабораторні дослідження швидкості руху</t>
  </si>
  <si>
    <t>Санітарнрно-гельмінтологічне дослідження піску,пісочниць</t>
  </si>
  <si>
    <t>Лабораторні дослідження повітря робочої зони</t>
  </si>
  <si>
    <t>Оплата водопостачання та водовідведення за липень 2019р.</t>
  </si>
  <si>
    <t>Оплата за активну електричну енергію за липень 2019р.</t>
  </si>
  <si>
    <t>Оплата за опалення та підігрів води за липень 2019р.</t>
  </si>
  <si>
    <t>Послуги інтернета за липень 2019р.</t>
  </si>
  <si>
    <t>Абон.плата за телефон за червень 2019р.</t>
  </si>
  <si>
    <t>Абон.плата за користування радіоточкою за червень 2019р.</t>
  </si>
  <si>
    <t>Послуги дератизації та дезинфекції за липень 2019р.</t>
  </si>
  <si>
    <t>Валік 6*15*100мм</t>
  </si>
  <si>
    <t>Валік 8*48*250мм</t>
  </si>
  <si>
    <t>Запаска Велюровий</t>
  </si>
  <si>
    <t xml:space="preserve">Финіш/сатен </t>
  </si>
  <si>
    <t>меш</t>
  </si>
  <si>
    <t>Ізвесть комовая</t>
  </si>
  <si>
    <t>Краска белая</t>
  </si>
  <si>
    <t>Красная</t>
  </si>
  <si>
    <t>Светло-зелена</t>
  </si>
  <si>
    <t>ВДМ фасадная</t>
  </si>
  <si>
    <t>Оплата водопостачання та водовідведення за серпень 2019р.</t>
  </si>
  <si>
    <t>Оплата за активну електричну енергію за серпень 2019р.</t>
  </si>
  <si>
    <t>Оплата за опалення та підігрів води за серпень 2019р.</t>
  </si>
  <si>
    <t>Вивезення ТПВ у серпень 2019р.</t>
  </si>
  <si>
    <t>Абон.плата за телефон за липень 2019р.</t>
  </si>
  <si>
    <t>Абон.плата за користування радіоточкою за липень 2019р.</t>
  </si>
  <si>
    <t>Послуги дератизації та дезинфекції за серпень 2019р.</t>
  </si>
  <si>
    <t>Послуги інтернета за серпень 2019р.</t>
  </si>
  <si>
    <t>Послуги з оперативного і технічного обслуговування електромереж за липень</t>
  </si>
  <si>
    <t>Поточний ремонт вагів</t>
  </si>
  <si>
    <t>Обслуговування 1С бухгалтерія</t>
  </si>
  <si>
    <t>Обслуговування жироулавлювача</t>
  </si>
  <si>
    <t>Повірка вагів</t>
  </si>
  <si>
    <t>Книга</t>
  </si>
  <si>
    <t>Кість-макловица</t>
  </si>
  <si>
    <t>Плитка Паутина</t>
  </si>
  <si>
    <t>кв.м</t>
  </si>
  <si>
    <t>Клеенка ПВХ</t>
  </si>
  <si>
    <t>Ізогіпс</t>
  </si>
  <si>
    <t xml:space="preserve">Сатенгіпс </t>
  </si>
  <si>
    <t xml:space="preserve"> біла ПФ-115 2,8кг</t>
  </si>
  <si>
    <t xml:space="preserve"> жовто-коричнева ЕМ ПФ-266 2,8кг</t>
  </si>
  <si>
    <t>Фарба інтер'єрна</t>
  </si>
  <si>
    <t xml:space="preserve">Грунтовка </t>
  </si>
  <si>
    <t>Інформація про використання бюджетних коштів у серпні 2019 року</t>
  </si>
  <si>
    <t>Інформація про використання бюджетних коштів у липні 2019 року</t>
  </si>
  <si>
    <t>КЕКВ 3132 " капітальний ремонт інших об'эктів"</t>
  </si>
  <si>
    <t>Капітальний ремонт проточно-витяжної вентеляції на харчоблоці</t>
  </si>
  <si>
    <t>Клей " Будкус" суперфіксація</t>
  </si>
  <si>
    <t xml:space="preserve">Клеющая смесь еластична </t>
  </si>
  <si>
    <t>Килимок гумовий</t>
  </si>
  <si>
    <t xml:space="preserve">Уайт-спирит </t>
  </si>
  <si>
    <t>ПФ емаль красно-коричневий</t>
  </si>
  <si>
    <t>Абон.плата за телефон за серпень 2019р.</t>
  </si>
  <si>
    <t>Послуги з оперативного і технічного обслуговування електромереж за серпень</t>
  </si>
  <si>
    <t>Гідравлічні випробування та поточний ремонт системи опалення</t>
  </si>
  <si>
    <t>Абон.плата за користування радіоточкою за серпень 2019р.</t>
  </si>
  <si>
    <t>Послуги інтернета за вересень 2019р.</t>
  </si>
  <si>
    <t>Оплата водопостачання та водовідведення за вересень 2019р.</t>
  </si>
  <si>
    <t>Оплата за активну електричну енергію за вересень 2019р.</t>
  </si>
  <si>
    <t>Оплата за опалення та підігрів води за вересень 2019р.</t>
  </si>
  <si>
    <t>Виконання робіт по технічному нагляду</t>
  </si>
  <si>
    <t>Абон.плата за телефон за вересень 2019р.</t>
  </si>
  <si>
    <t>Абон.плата за користування радіоточкою за вересень 2019р.</t>
  </si>
  <si>
    <t>Послуги дератизації та дезинфекції за жовтень 2019р.</t>
  </si>
  <si>
    <t>Послуги з оперативного і технічного обслуговування електромереж за вересень</t>
  </si>
  <si>
    <t>Послуги інтернета за жовтень 2019р.</t>
  </si>
  <si>
    <t>Обслуговування веб-сайту</t>
  </si>
  <si>
    <t>Оплата за опалення та підігрів води за жовтень 2019р.</t>
  </si>
  <si>
    <t>Оплата за активну електричну енергію за жовтень 2019р.</t>
  </si>
  <si>
    <t>Інформація про використання бюджетних коштів у вересень 2019 року</t>
  </si>
  <si>
    <t>Інформація про використання бюджетних коштів у жовтень 2019 року</t>
  </si>
  <si>
    <t>Вивезення ТПВ у жовтні 2019р.</t>
  </si>
  <si>
    <t>Оплата водопостачання та водовідведення за жовтень  2019р.</t>
  </si>
  <si>
    <t>Оплата водопостачання та водовідведення за вересень  2019р.</t>
  </si>
  <si>
    <t>Абон.плата за телефон за жовтень 2019р.</t>
  </si>
  <si>
    <t>Абон.плата за користування радіоточкою за жовтень 2019р.</t>
  </si>
  <si>
    <t>Послуги дератизації та дезинфекції за листопад 2019р.</t>
  </si>
  <si>
    <t>Послуги з операт. і технічного обслугов електромереж за жовтень,листопад</t>
  </si>
  <si>
    <t>Послуги інтернета за листопад 2019р.</t>
  </si>
  <si>
    <t>Дог № 7 ФОП Тимченко Світлана Іванівна</t>
  </si>
  <si>
    <t>Оплата водопостачання та водовідведення за листопад  2019р.</t>
  </si>
  <si>
    <t>Оплата за активну електричну енергію за листопад 2019р.</t>
  </si>
  <si>
    <t>Оплата за опалення та підігрів води за листопад 2019р.</t>
  </si>
  <si>
    <t>Вивезення ТПВ у листопаді 2019р.</t>
  </si>
  <si>
    <t>Сода кальц 700гр</t>
  </si>
  <si>
    <t>Білизна Онікс 900мл</t>
  </si>
  <si>
    <t>Комет чист.засіб п/ет 350гр</t>
  </si>
  <si>
    <t>Сана сантрі 900 г</t>
  </si>
  <si>
    <t>Ф Б пакети д\сміття 35л\30шт міцні</t>
  </si>
  <si>
    <t xml:space="preserve">Продом шкребок </t>
  </si>
  <si>
    <t>Мілам засіб для видалення жиру гель 500мл</t>
  </si>
  <si>
    <t>Хелпер миючий засіб 500мл</t>
  </si>
  <si>
    <t>Ушастий нянь п/п 2400гр</t>
  </si>
  <si>
    <t>Гала п/п авт 2 кг</t>
  </si>
  <si>
    <t>Еколо рушники 2 шт</t>
  </si>
  <si>
    <t>Мілам засіб для видалення жиру спрей 500мл</t>
  </si>
  <si>
    <t xml:space="preserve">Клей монтажний </t>
  </si>
  <si>
    <t>Відро з підніжкою 16л</t>
  </si>
  <si>
    <t>Ємність для розсипчатих 2,3л</t>
  </si>
  <si>
    <t>Контейнер харчовий 0,9л</t>
  </si>
  <si>
    <t>Таз 9л</t>
  </si>
  <si>
    <t>Контейнер харчовий 2,8л</t>
  </si>
  <si>
    <t>Контейнер харчовий 9,5л</t>
  </si>
  <si>
    <t xml:space="preserve">Щітка для взуття </t>
  </si>
  <si>
    <t>Швабра для миття підлоги</t>
  </si>
  <si>
    <t>Запаска для швабрид/миття підлоги</t>
  </si>
  <si>
    <t>Контейнер харчовий з ручками 3л</t>
  </si>
  <si>
    <t xml:space="preserve">Чашка дитяча </t>
  </si>
  <si>
    <t>Кастрюля 2л</t>
  </si>
  <si>
    <t>Відро 12л з кришкою</t>
  </si>
  <si>
    <t xml:space="preserve">Сито з нерж. сталі </t>
  </si>
  <si>
    <t>Кастрюля 0,75 л алюм.</t>
  </si>
  <si>
    <t>Терка з нерж. Сталі</t>
  </si>
  <si>
    <t xml:space="preserve">Новорічні подарунки </t>
  </si>
  <si>
    <t>КЕКВ 2220 "Медикаменти та перев'язувальні матеріали"</t>
  </si>
  <si>
    <t>Еуфілін амп 2%</t>
  </si>
  <si>
    <t>упак</t>
  </si>
  <si>
    <t xml:space="preserve">Преднізолон амп </t>
  </si>
  <si>
    <t>Адреналин 0,18%</t>
  </si>
  <si>
    <t>Фуросемид амп</t>
  </si>
  <si>
    <t>Пантенол аерозоль</t>
  </si>
  <si>
    <t>Супрастін таб.</t>
  </si>
  <si>
    <t xml:space="preserve">Регідрон </t>
  </si>
  <si>
    <t xml:space="preserve">Вугілля активоване </t>
  </si>
  <si>
    <t>Йод фл.5%</t>
  </si>
  <si>
    <t>фл</t>
  </si>
  <si>
    <t>Зелений брил. 1%</t>
  </si>
  <si>
    <t>Пластир 2*500</t>
  </si>
  <si>
    <t>Напальник мед.</t>
  </si>
  <si>
    <t>Перекись водню 3%</t>
  </si>
  <si>
    <t>Розчин аміака 10%</t>
  </si>
  <si>
    <t>Бинт стерильний 5*10</t>
  </si>
  <si>
    <t>Вата стерильна 25г</t>
  </si>
  <si>
    <t>Вата не стерильна 100г</t>
  </si>
  <si>
    <t>Серветка спирт</t>
  </si>
  <si>
    <t>Л/п бактер 2,5*7,6см</t>
  </si>
  <si>
    <t>Бинт марлевий мед 5*10</t>
  </si>
  <si>
    <t>Серветка стер. 14*16</t>
  </si>
  <si>
    <t>Парацетамол сироп для дітей</t>
  </si>
  <si>
    <t>Парацетамол таблетки 0,2г</t>
  </si>
  <si>
    <t>Спирт етиловий 70%</t>
  </si>
  <si>
    <t>Хлоргексидин 0,05%</t>
  </si>
  <si>
    <t>Вивезення опалого листя</t>
  </si>
  <si>
    <t>Ремонт комп'ютерної техніки</t>
  </si>
  <si>
    <t>Інфориаційно-консультативні послуги 1С</t>
  </si>
  <si>
    <t>Дог.№4 ФОП Безкоровайна В.О.</t>
  </si>
  <si>
    <t>Послуги інтернета за грудень 2019р.</t>
  </si>
  <si>
    <t>Інформація про використання бюджетних коштів у грудні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</si>
</sst>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9" sqref="B19"/>
    </sheetView>
  </sheetViews>
  <sheetFormatPr defaultRowHeight="15" x14ac:dyDescent="0.25"/>
  <cols>
    <col min="1" max="1" width="4.85546875" style="3" customWidth="1"/>
    <col min="2" max="2" width="49.7109375" style="4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8</v>
      </c>
      <c r="B1" s="106"/>
      <c r="C1" s="106"/>
      <c r="D1" s="106"/>
      <c r="E1" s="106"/>
      <c r="F1" s="106"/>
    </row>
    <row r="2" spans="1:6" ht="15.75" x14ac:dyDescent="0.25">
      <c r="A2" s="6"/>
      <c r="B2" s="7"/>
      <c r="C2" s="7"/>
      <c r="D2" s="7"/>
      <c r="E2" s="7"/>
      <c r="F2" s="7"/>
    </row>
    <row r="3" spans="1:6" x14ac:dyDescent="0.25">
      <c r="A3" s="107" t="s">
        <v>3</v>
      </c>
      <c r="B3" s="108"/>
      <c r="C3" s="108"/>
      <c r="D3" s="108"/>
      <c r="E3" s="108"/>
      <c r="F3" s="108"/>
    </row>
    <row r="4" spans="1:6" s="12" customFormat="1" ht="28.5" x14ac:dyDescent="0.2">
      <c r="A4" s="10" t="s">
        <v>1</v>
      </c>
      <c r="B4" s="109" t="s">
        <v>0</v>
      </c>
      <c r="C4" s="110"/>
      <c r="D4" s="110"/>
      <c r="E4" s="111"/>
      <c r="F4" s="11" t="s">
        <v>4</v>
      </c>
    </row>
    <row r="5" spans="1:6" x14ac:dyDescent="0.25">
      <c r="A5" s="1">
        <v>1</v>
      </c>
      <c r="B5" s="112" t="s">
        <v>6</v>
      </c>
      <c r="C5" s="113"/>
      <c r="D5" s="113"/>
      <c r="E5" s="113"/>
      <c r="F5" s="8">
        <v>67.930000000000007</v>
      </c>
    </row>
    <row r="6" spans="1:6" x14ac:dyDescent="0.25">
      <c r="A6" s="1">
        <v>2</v>
      </c>
      <c r="B6" s="112" t="s">
        <v>7</v>
      </c>
      <c r="C6" s="113"/>
      <c r="D6" s="113"/>
      <c r="E6" s="113"/>
      <c r="F6" s="8">
        <v>30.6</v>
      </c>
    </row>
    <row r="7" spans="1:6" x14ac:dyDescent="0.25">
      <c r="A7" s="1">
        <v>3</v>
      </c>
      <c r="B7" s="112" t="s">
        <v>91</v>
      </c>
      <c r="C7" s="113"/>
      <c r="D7" s="113"/>
      <c r="E7" s="113"/>
      <c r="F7" s="8">
        <v>151.4</v>
      </c>
    </row>
    <row r="8" spans="1:6" x14ac:dyDescent="0.25">
      <c r="A8" s="1">
        <v>4</v>
      </c>
      <c r="B8" s="112" t="s">
        <v>15</v>
      </c>
      <c r="C8" s="113"/>
      <c r="D8" s="113"/>
      <c r="E8" s="113"/>
      <c r="F8" s="8">
        <v>104.9</v>
      </c>
    </row>
    <row r="9" spans="1:6" x14ac:dyDescent="0.25">
      <c r="A9" s="1"/>
      <c r="B9" s="114" t="s">
        <v>2</v>
      </c>
      <c r="C9" s="115"/>
      <c r="D9" s="115"/>
      <c r="E9" s="115"/>
      <c r="F9" s="9">
        <f>SUM(F5:F8)</f>
        <v>354.83000000000004</v>
      </c>
    </row>
    <row r="10" spans="1:6" x14ac:dyDescent="0.25">
      <c r="B10" s="116"/>
      <c r="C10" s="117"/>
      <c r="D10" s="117"/>
      <c r="E10" s="117"/>
      <c r="F10" s="5"/>
    </row>
    <row r="12" spans="1:6" x14ac:dyDescent="0.25">
      <c r="A12" s="107" t="s">
        <v>5</v>
      </c>
      <c r="B12" s="108"/>
      <c r="C12" s="108"/>
      <c r="D12" s="108"/>
      <c r="E12" s="108"/>
      <c r="F12" s="108"/>
    </row>
    <row r="13" spans="1:6" s="12" customFormat="1" ht="28.5" x14ac:dyDescent="0.2">
      <c r="A13" s="10" t="s">
        <v>1</v>
      </c>
      <c r="B13" s="109" t="s">
        <v>0</v>
      </c>
      <c r="C13" s="110"/>
      <c r="D13" s="110"/>
      <c r="E13" s="111"/>
      <c r="F13" s="11" t="s">
        <v>4</v>
      </c>
    </row>
    <row r="14" spans="1:6" x14ac:dyDescent="0.25">
      <c r="A14" s="1">
        <v>1</v>
      </c>
      <c r="B14" s="112" t="s">
        <v>9</v>
      </c>
      <c r="C14" s="113"/>
      <c r="D14" s="113"/>
      <c r="E14" s="113"/>
      <c r="F14" s="8">
        <v>1593.6</v>
      </c>
    </row>
    <row r="15" spans="1:6" x14ac:dyDescent="0.25">
      <c r="A15" s="1"/>
      <c r="B15" s="114" t="s">
        <v>2</v>
      </c>
      <c r="C15" s="115"/>
      <c r="D15" s="115"/>
      <c r="E15" s="115"/>
      <c r="F15" s="9">
        <f>SUM(F14:F14)</f>
        <v>1593.6</v>
      </c>
    </row>
  </sheetData>
  <mergeCells count="13">
    <mergeCell ref="B9:E9"/>
    <mergeCell ref="B10:E10"/>
    <mergeCell ref="B15:E15"/>
    <mergeCell ref="A12:F12"/>
    <mergeCell ref="B13:E13"/>
    <mergeCell ref="B14:E14"/>
    <mergeCell ref="A1:F1"/>
    <mergeCell ref="A3:F3"/>
    <mergeCell ref="B4:E4"/>
    <mergeCell ref="B7:E7"/>
    <mergeCell ref="B8:E8"/>
    <mergeCell ref="B5:E5"/>
    <mergeCell ref="B6:E6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6" workbookViewId="0">
      <selection activeCell="B20" sqref="B20:E20"/>
    </sheetView>
  </sheetViews>
  <sheetFormatPr defaultRowHeight="15" x14ac:dyDescent="0.25"/>
  <cols>
    <col min="1" max="1" width="4.85546875" style="3" customWidth="1"/>
    <col min="2" max="2" width="49.7109375" style="81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280</v>
      </c>
      <c r="B1" s="106"/>
      <c r="C1" s="106"/>
      <c r="D1" s="106"/>
      <c r="E1" s="106"/>
      <c r="F1" s="106"/>
    </row>
    <row r="2" spans="1:6" ht="15.75" x14ac:dyDescent="0.25">
      <c r="A2" s="78"/>
      <c r="B2" s="79"/>
      <c r="C2" s="79"/>
      <c r="D2" s="79"/>
      <c r="E2" s="79"/>
      <c r="F2" s="79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80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82"/>
      <c r="C5" s="1"/>
      <c r="D5" s="1"/>
      <c r="E5" s="8"/>
      <c r="F5" s="8"/>
    </row>
    <row r="6" spans="1:6" x14ac:dyDescent="0.25">
      <c r="A6" s="1">
        <v>2</v>
      </c>
      <c r="B6" s="82"/>
      <c r="C6" s="1"/>
      <c r="D6" s="1"/>
      <c r="E6" s="8"/>
      <c r="F6" s="8"/>
    </row>
    <row r="7" spans="1:6" x14ac:dyDescent="0.25">
      <c r="A7" s="29">
        <v>3</v>
      </c>
      <c r="B7" s="34"/>
      <c r="C7" s="29"/>
      <c r="D7" s="29"/>
      <c r="E7" s="31"/>
      <c r="F7" s="8"/>
    </row>
    <row r="8" spans="1:6" x14ac:dyDescent="0.25">
      <c r="A8" s="29">
        <v>4</v>
      </c>
      <c r="B8" s="34"/>
      <c r="C8" s="29"/>
      <c r="D8" s="29"/>
      <c r="E8" s="31"/>
      <c r="F8" s="8"/>
    </row>
    <row r="9" spans="1:6" x14ac:dyDescent="0.25">
      <c r="A9" s="29">
        <v>5</v>
      </c>
      <c r="B9" s="34"/>
      <c r="C9" s="29"/>
      <c r="D9" s="29"/>
      <c r="E9" s="31"/>
      <c r="F9" s="8"/>
    </row>
    <row r="10" spans="1:6" x14ac:dyDescent="0.25">
      <c r="A10" s="29">
        <v>6</v>
      </c>
      <c r="B10" s="34"/>
      <c r="C10" s="29"/>
      <c r="D10" s="29"/>
      <c r="E10" s="31"/>
      <c r="F10" s="8"/>
    </row>
    <row r="11" spans="1:6" x14ac:dyDescent="0.25">
      <c r="A11" s="29">
        <v>7</v>
      </c>
      <c r="B11" s="34"/>
      <c r="C11" s="29"/>
      <c r="D11" s="29"/>
      <c r="E11" s="31"/>
      <c r="F11" s="8"/>
    </row>
    <row r="12" spans="1:6" x14ac:dyDescent="0.25">
      <c r="A12" s="29">
        <v>8</v>
      </c>
      <c r="B12" s="34"/>
      <c r="C12" s="29"/>
      <c r="D12" s="29"/>
      <c r="E12" s="31"/>
      <c r="F12" s="8"/>
    </row>
    <row r="13" spans="1:6" x14ac:dyDescent="0.25">
      <c r="A13" s="29">
        <v>9</v>
      </c>
      <c r="B13" s="34"/>
      <c r="C13" s="29"/>
      <c r="D13" s="29"/>
      <c r="E13" s="31"/>
      <c r="F13" s="8"/>
    </row>
    <row r="14" spans="1:6" x14ac:dyDescent="0.25">
      <c r="A14" s="29">
        <v>10</v>
      </c>
      <c r="B14" s="34"/>
      <c r="C14" s="29"/>
      <c r="D14" s="29"/>
      <c r="E14" s="31"/>
      <c r="F14" s="8"/>
    </row>
    <row r="15" spans="1:6" x14ac:dyDescent="0.25">
      <c r="A15" s="29">
        <v>11</v>
      </c>
      <c r="B15" s="34"/>
      <c r="C15" s="29"/>
      <c r="D15" s="29"/>
      <c r="E15" s="31"/>
      <c r="F15" s="8"/>
    </row>
    <row r="16" spans="1:6" x14ac:dyDescent="0.25">
      <c r="A16" s="10"/>
      <c r="B16" s="53" t="s">
        <v>2</v>
      </c>
      <c r="C16" s="32"/>
      <c r="D16" s="32"/>
      <c r="E16" s="32"/>
      <c r="F16" s="33">
        <f>SUM(F5:F15)</f>
        <v>0</v>
      </c>
    </row>
    <row r="17" spans="1:6" ht="15.75" x14ac:dyDescent="0.25">
      <c r="A17" s="78"/>
      <c r="B17" s="79"/>
      <c r="C17" s="79"/>
      <c r="D17" s="79"/>
      <c r="E17" s="79"/>
      <c r="F17" s="79"/>
    </row>
    <row r="18" spans="1:6" x14ac:dyDescent="0.25">
      <c r="A18" s="107" t="s">
        <v>3</v>
      </c>
      <c r="B18" s="108"/>
      <c r="C18" s="108"/>
      <c r="D18" s="108"/>
      <c r="E18" s="108"/>
      <c r="F18" s="108"/>
    </row>
    <row r="19" spans="1:6" s="12" customFormat="1" ht="28.5" x14ac:dyDescent="0.2">
      <c r="A19" s="10" t="s">
        <v>1</v>
      </c>
      <c r="B19" s="128" t="s">
        <v>0</v>
      </c>
      <c r="C19" s="129"/>
      <c r="D19" s="129"/>
      <c r="E19" s="130"/>
      <c r="F19" s="11" t="s">
        <v>4</v>
      </c>
    </row>
    <row r="20" spans="1:6" x14ac:dyDescent="0.25">
      <c r="A20" s="1">
        <v>1</v>
      </c>
      <c r="B20" s="121" t="s">
        <v>271</v>
      </c>
      <c r="C20" s="122"/>
      <c r="D20" s="122"/>
      <c r="E20" s="122"/>
      <c r="F20" s="8">
        <v>74.989999999999995</v>
      </c>
    </row>
    <row r="21" spans="1:6" x14ac:dyDescent="0.25">
      <c r="A21" s="1">
        <v>2</v>
      </c>
      <c r="B21" s="121" t="s">
        <v>272</v>
      </c>
      <c r="C21" s="122"/>
      <c r="D21" s="122"/>
      <c r="E21" s="122"/>
      <c r="F21" s="8">
        <v>43.2</v>
      </c>
    </row>
    <row r="22" spans="1:6" x14ac:dyDescent="0.25">
      <c r="A22" s="1">
        <v>3</v>
      </c>
      <c r="B22" s="121" t="s">
        <v>273</v>
      </c>
      <c r="C22" s="122"/>
      <c r="D22" s="122"/>
      <c r="E22" s="122"/>
      <c r="F22" s="8">
        <v>151.4</v>
      </c>
    </row>
    <row r="23" spans="1:6" x14ac:dyDescent="0.25">
      <c r="A23" s="1">
        <v>4</v>
      </c>
      <c r="B23" s="123" t="s">
        <v>274</v>
      </c>
      <c r="C23" s="126"/>
      <c r="D23" s="126"/>
      <c r="E23" s="127"/>
      <c r="F23" s="8">
        <v>399.54</v>
      </c>
    </row>
    <row r="24" spans="1:6" x14ac:dyDescent="0.25">
      <c r="A24" s="1">
        <v>5</v>
      </c>
      <c r="B24" s="121" t="s">
        <v>275</v>
      </c>
      <c r="C24" s="131"/>
      <c r="D24" s="131"/>
      <c r="E24" s="131"/>
      <c r="F24" s="8">
        <v>104.9</v>
      </c>
    </row>
    <row r="25" spans="1:6" x14ac:dyDescent="0.25">
      <c r="A25" s="1">
        <v>6</v>
      </c>
      <c r="B25" s="83" t="s">
        <v>239</v>
      </c>
      <c r="C25" s="84"/>
      <c r="D25" s="84"/>
      <c r="E25" s="85"/>
      <c r="F25" s="8">
        <v>500</v>
      </c>
    </row>
    <row r="26" spans="1:6" x14ac:dyDescent="0.25">
      <c r="A26" s="1">
        <v>7</v>
      </c>
      <c r="B26" s="83" t="s">
        <v>276</v>
      </c>
      <c r="C26" s="84"/>
      <c r="D26" s="84"/>
      <c r="E26" s="85"/>
      <c r="F26" s="8">
        <v>848.4</v>
      </c>
    </row>
    <row r="27" spans="1:6" x14ac:dyDescent="0.25">
      <c r="A27" s="1">
        <v>8</v>
      </c>
      <c r="B27" s="83"/>
      <c r="C27" s="84"/>
      <c r="D27" s="84"/>
      <c r="E27" s="85"/>
      <c r="F27" s="8"/>
    </row>
    <row r="28" spans="1:6" x14ac:dyDescent="0.25">
      <c r="A28" s="1">
        <v>9</v>
      </c>
      <c r="B28" s="121"/>
      <c r="C28" s="131"/>
      <c r="D28" s="131"/>
      <c r="E28" s="131"/>
      <c r="F28" s="8"/>
    </row>
    <row r="29" spans="1:6" x14ac:dyDescent="0.25">
      <c r="A29" s="1"/>
      <c r="B29" s="114" t="s">
        <v>2</v>
      </c>
      <c r="C29" s="115"/>
      <c r="D29" s="115"/>
      <c r="E29" s="115"/>
      <c r="F29" s="9">
        <f>SUM(F20:F28)</f>
        <v>2122.4300000000003</v>
      </c>
    </row>
    <row r="30" spans="1:6" x14ac:dyDescent="0.25">
      <c r="B30" s="116"/>
      <c r="C30" s="117"/>
      <c r="D30" s="117"/>
      <c r="E30" s="117"/>
      <c r="F30" s="5"/>
    </row>
    <row r="31" spans="1:6" x14ac:dyDescent="0.25">
      <c r="A31" s="107" t="s">
        <v>59</v>
      </c>
      <c r="B31" s="108"/>
      <c r="C31" s="108"/>
      <c r="D31" s="108"/>
      <c r="E31" s="108"/>
      <c r="F31" s="108"/>
    </row>
    <row r="32" spans="1:6" ht="28.5" x14ac:dyDescent="0.25">
      <c r="A32" s="10" t="s">
        <v>1</v>
      </c>
      <c r="B32" s="109" t="s">
        <v>0</v>
      </c>
      <c r="C32" s="110"/>
      <c r="D32" s="110"/>
      <c r="E32" s="111"/>
      <c r="F32" s="11" t="s">
        <v>4</v>
      </c>
    </row>
    <row r="33" spans="1:6" x14ac:dyDescent="0.25">
      <c r="A33" s="1">
        <v>1</v>
      </c>
      <c r="B33" s="118" t="s">
        <v>60</v>
      </c>
      <c r="C33" s="119"/>
      <c r="D33" s="119"/>
      <c r="E33" s="120"/>
      <c r="F33" s="8">
        <v>9302.08</v>
      </c>
    </row>
    <row r="34" spans="1:6" x14ac:dyDescent="0.25">
      <c r="A34" s="1">
        <v>2</v>
      </c>
      <c r="B34" s="118" t="s">
        <v>61</v>
      </c>
      <c r="C34" s="119"/>
      <c r="D34" s="119"/>
      <c r="E34" s="120"/>
      <c r="F34" s="8">
        <v>6430</v>
      </c>
    </row>
    <row r="35" spans="1:6" x14ac:dyDescent="0.25">
      <c r="A35" s="1">
        <v>3</v>
      </c>
      <c r="B35" s="118" t="s">
        <v>62</v>
      </c>
      <c r="C35" s="119"/>
      <c r="D35" s="119"/>
      <c r="E35" s="120"/>
      <c r="F35" s="8">
        <v>1302</v>
      </c>
    </row>
    <row r="36" spans="1:6" x14ac:dyDescent="0.25">
      <c r="A36" s="1">
        <v>4</v>
      </c>
      <c r="B36" s="118" t="s">
        <v>63</v>
      </c>
      <c r="C36" s="119"/>
      <c r="D36" s="119"/>
      <c r="E36" s="120"/>
      <c r="F36" s="8"/>
    </row>
    <row r="37" spans="1:6" x14ac:dyDescent="0.25">
      <c r="A37" s="1"/>
      <c r="B37" s="114" t="s">
        <v>2</v>
      </c>
      <c r="C37" s="115"/>
      <c r="D37" s="115"/>
      <c r="E37" s="115"/>
      <c r="F37" s="9">
        <f>SUM(F33:F36)</f>
        <v>17034.080000000002</v>
      </c>
    </row>
    <row r="39" spans="1:6" s="12" customFormat="1" x14ac:dyDescent="0.2">
      <c r="A39" s="107" t="s">
        <v>5</v>
      </c>
      <c r="B39" s="108"/>
      <c r="C39" s="108"/>
      <c r="D39" s="108"/>
      <c r="E39" s="108"/>
      <c r="F39" s="108"/>
    </row>
    <row r="40" spans="1:6" ht="28.5" x14ac:dyDescent="0.25">
      <c r="A40" s="10" t="s">
        <v>1</v>
      </c>
      <c r="B40" s="109" t="s">
        <v>0</v>
      </c>
      <c r="C40" s="110"/>
      <c r="D40" s="110"/>
      <c r="E40" s="111"/>
      <c r="F40" s="11" t="s">
        <v>4</v>
      </c>
    </row>
    <row r="41" spans="1:6" x14ac:dyDescent="0.25">
      <c r="A41" s="1">
        <v>1</v>
      </c>
      <c r="B41" s="121" t="s">
        <v>282</v>
      </c>
      <c r="C41" s="122"/>
      <c r="D41" s="122"/>
      <c r="E41" s="122"/>
      <c r="F41" s="8">
        <v>1999.85</v>
      </c>
    </row>
    <row r="42" spans="1:6" x14ac:dyDescent="0.25">
      <c r="A42" s="1">
        <v>2</v>
      </c>
      <c r="B42" s="123" t="s">
        <v>278</v>
      </c>
      <c r="C42" s="124"/>
      <c r="D42" s="124"/>
      <c r="E42" s="125"/>
      <c r="F42" s="8">
        <v>5547.79</v>
      </c>
    </row>
    <row r="43" spans="1:6" x14ac:dyDescent="0.25">
      <c r="A43" s="1">
        <v>3</v>
      </c>
      <c r="B43" s="83" t="s">
        <v>277</v>
      </c>
      <c r="C43" s="84"/>
      <c r="D43" s="84"/>
      <c r="E43" s="85"/>
      <c r="F43" s="8">
        <v>8400.1</v>
      </c>
    </row>
    <row r="44" spans="1:6" x14ac:dyDescent="0.25">
      <c r="A44" s="1">
        <v>1</v>
      </c>
      <c r="B44" s="121" t="s">
        <v>283</v>
      </c>
      <c r="C44" s="122"/>
      <c r="D44" s="122"/>
      <c r="E44" s="122"/>
      <c r="F44" s="8">
        <v>28.7</v>
      </c>
    </row>
    <row r="45" spans="1:6" x14ac:dyDescent="0.25">
      <c r="A45" s="1">
        <v>4</v>
      </c>
      <c r="B45" s="123" t="s">
        <v>281</v>
      </c>
      <c r="C45" s="124"/>
      <c r="D45" s="124"/>
      <c r="E45" s="125"/>
      <c r="F45" s="8">
        <v>143.79</v>
      </c>
    </row>
    <row r="46" spans="1:6" x14ac:dyDescent="0.25">
      <c r="A46" s="1"/>
      <c r="B46" s="114" t="s">
        <v>2</v>
      </c>
      <c r="C46" s="115"/>
      <c r="D46" s="115"/>
      <c r="E46" s="115"/>
      <c r="F46" s="9">
        <f>F41+F42+F43+F45</f>
        <v>16091.53</v>
      </c>
    </row>
    <row r="47" spans="1:6" ht="31.5" customHeight="1" x14ac:dyDescent="0.25"/>
    <row r="48" spans="1:6" x14ac:dyDescent="0.25">
      <c r="A48" s="107" t="s">
        <v>255</v>
      </c>
      <c r="B48" s="108"/>
      <c r="C48" s="108"/>
      <c r="D48" s="108"/>
      <c r="E48" s="108"/>
      <c r="F48" s="108"/>
    </row>
    <row r="49" spans="1:6" ht="28.5" x14ac:dyDescent="0.25">
      <c r="A49" s="10" t="s">
        <v>1</v>
      </c>
      <c r="B49" s="109" t="s">
        <v>0</v>
      </c>
      <c r="C49" s="110"/>
      <c r="D49" s="110"/>
      <c r="E49" s="111"/>
      <c r="F49" s="11" t="s">
        <v>4</v>
      </c>
    </row>
    <row r="50" spans="1:6" x14ac:dyDescent="0.25">
      <c r="A50" s="1"/>
      <c r="B50" s="121"/>
      <c r="C50" s="122"/>
      <c r="D50" s="122"/>
      <c r="E50" s="122"/>
      <c r="F50" s="8"/>
    </row>
    <row r="51" spans="1:6" x14ac:dyDescent="0.25">
      <c r="A51" s="1"/>
      <c r="B51" s="123"/>
      <c r="C51" s="124"/>
      <c r="D51" s="124"/>
      <c r="E51" s="125"/>
      <c r="F51" s="8"/>
    </row>
    <row r="52" spans="1:6" x14ac:dyDescent="0.25">
      <c r="A52" s="1"/>
      <c r="B52" s="114" t="s">
        <v>2</v>
      </c>
      <c r="C52" s="115"/>
      <c r="D52" s="115"/>
      <c r="E52" s="115"/>
      <c r="F52" s="9">
        <f>F50</f>
        <v>0</v>
      </c>
    </row>
  </sheetData>
  <mergeCells count="31">
    <mergeCell ref="B21:E21"/>
    <mergeCell ref="B44:E44"/>
    <mergeCell ref="A1:F1"/>
    <mergeCell ref="A3:F3"/>
    <mergeCell ref="A18:F18"/>
    <mergeCell ref="B19:E19"/>
    <mergeCell ref="B20:E20"/>
    <mergeCell ref="B36:E36"/>
    <mergeCell ref="B22:E22"/>
    <mergeCell ref="B23:E23"/>
    <mergeCell ref="B24:E24"/>
    <mergeCell ref="B28:E28"/>
    <mergeCell ref="B29:E29"/>
    <mergeCell ref="B30:E30"/>
    <mergeCell ref="A31:F31"/>
    <mergeCell ref="B32:E32"/>
    <mergeCell ref="B33:E33"/>
    <mergeCell ref="B34:E34"/>
    <mergeCell ref="B35:E35"/>
    <mergeCell ref="B52:E52"/>
    <mergeCell ref="B37:E37"/>
    <mergeCell ref="A39:F39"/>
    <mergeCell ref="B40:E40"/>
    <mergeCell ref="B41:E41"/>
    <mergeCell ref="B42:E42"/>
    <mergeCell ref="B45:E45"/>
    <mergeCell ref="B46:E46"/>
    <mergeCell ref="A48:F48"/>
    <mergeCell ref="B49:E49"/>
    <mergeCell ref="B50:E50"/>
    <mergeCell ref="B51:E51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4" workbookViewId="0">
      <selection activeCell="B56" sqref="B56"/>
    </sheetView>
  </sheetViews>
  <sheetFormatPr defaultRowHeight="15" x14ac:dyDescent="0.25"/>
  <cols>
    <col min="1" max="1" width="4.85546875" style="3" customWidth="1"/>
    <col min="2" max="2" width="49.7109375" style="89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280</v>
      </c>
      <c r="B1" s="106"/>
      <c r="C1" s="106"/>
      <c r="D1" s="106"/>
      <c r="E1" s="106"/>
      <c r="F1" s="106"/>
    </row>
    <row r="2" spans="1:6" ht="15.75" x14ac:dyDescent="0.25">
      <c r="A2" s="86"/>
      <c r="B2" s="87"/>
      <c r="C2" s="87"/>
      <c r="D2" s="87"/>
      <c r="E2" s="87"/>
      <c r="F2" s="87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88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93"/>
      <c r="C5" s="1"/>
      <c r="D5" s="1"/>
      <c r="E5" s="8"/>
      <c r="F5" s="8"/>
    </row>
    <row r="6" spans="1:6" x14ac:dyDescent="0.25">
      <c r="A6" s="1">
        <v>2</v>
      </c>
      <c r="B6" s="93"/>
      <c r="C6" s="1"/>
      <c r="D6" s="1"/>
      <c r="E6" s="8"/>
      <c r="F6" s="8"/>
    </row>
    <row r="7" spans="1:6" x14ac:dyDescent="0.25">
      <c r="A7" s="29">
        <v>3</v>
      </c>
      <c r="B7" s="34"/>
      <c r="C7" s="29"/>
      <c r="D7" s="29"/>
      <c r="E7" s="31"/>
      <c r="F7" s="8"/>
    </row>
    <row r="8" spans="1:6" x14ac:dyDescent="0.25">
      <c r="A8" s="29">
        <v>4</v>
      </c>
      <c r="B8" s="34"/>
      <c r="C8" s="29"/>
      <c r="D8" s="29"/>
      <c r="E8" s="31"/>
      <c r="F8" s="8"/>
    </row>
    <row r="9" spans="1:6" x14ac:dyDescent="0.25">
      <c r="A9" s="29">
        <v>5</v>
      </c>
      <c r="B9" s="34"/>
      <c r="C9" s="29"/>
      <c r="D9" s="29"/>
      <c r="E9" s="31"/>
      <c r="F9" s="8"/>
    </row>
    <row r="10" spans="1:6" x14ac:dyDescent="0.25">
      <c r="A10" s="29">
        <v>6</v>
      </c>
      <c r="B10" s="34"/>
      <c r="C10" s="29"/>
      <c r="D10" s="29"/>
      <c r="E10" s="31"/>
      <c r="F10" s="8"/>
    </row>
    <row r="11" spans="1:6" x14ac:dyDescent="0.25">
      <c r="A11" s="29">
        <v>7</v>
      </c>
      <c r="B11" s="34"/>
      <c r="C11" s="29"/>
      <c r="D11" s="29"/>
      <c r="E11" s="31"/>
      <c r="F11" s="8"/>
    </row>
    <row r="12" spans="1:6" x14ac:dyDescent="0.25">
      <c r="A12" s="29">
        <v>8</v>
      </c>
      <c r="B12" s="34"/>
      <c r="C12" s="29"/>
      <c r="D12" s="29"/>
      <c r="E12" s="31"/>
      <c r="F12" s="8"/>
    </row>
    <row r="13" spans="1:6" x14ac:dyDescent="0.25">
      <c r="A13" s="29">
        <v>9</v>
      </c>
      <c r="B13" s="34"/>
      <c r="C13" s="29"/>
      <c r="D13" s="29"/>
      <c r="E13" s="31"/>
      <c r="F13" s="8"/>
    </row>
    <row r="14" spans="1:6" x14ac:dyDescent="0.25">
      <c r="A14" s="29">
        <v>10</v>
      </c>
      <c r="B14" s="34"/>
      <c r="C14" s="29"/>
      <c r="D14" s="29"/>
      <c r="E14" s="31"/>
      <c r="F14" s="8"/>
    </row>
    <row r="15" spans="1:6" x14ac:dyDescent="0.25">
      <c r="A15" s="29">
        <v>11</v>
      </c>
      <c r="B15" s="34"/>
      <c r="C15" s="29"/>
      <c r="D15" s="29"/>
      <c r="E15" s="31"/>
      <c r="F15" s="8"/>
    </row>
    <row r="16" spans="1:6" x14ac:dyDescent="0.25">
      <c r="A16" s="10"/>
      <c r="B16" s="53" t="s">
        <v>2</v>
      </c>
      <c r="C16" s="32"/>
      <c r="D16" s="32"/>
      <c r="E16" s="32"/>
      <c r="F16" s="33">
        <f>SUM(F5:F15)</f>
        <v>0</v>
      </c>
    </row>
    <row r="17" spans="1:6" ht="15.75" x14ac:dyDescent="0.25">
      <c r="A17" s="86"/>
      <c r="B17" s="87"/>
      <c r="C17" s="87"/>
      <c r="D17" s="87"/>
      <c r="E17" s="87"/>
      <c r="F17" s="87"/>
    </row>
    <row r="18" spans="1:6" x14ac:dyDescent="0.25">
      <c r="A18" s="107" t="s">
        <v>3</v>
      </c>
      <c r="B18" s="108"/>
      <c r="C18" s="108"/>
      <c r="D18" s="108"/>
      <c r="E18" s="108"/>
      <c r="F18" s="108"/>
    </row>
    <row r="19" spans="1:6" s="12" customFormat="1" ht="28.5" x14ac:dyDescent="0.2">
      <c r="A19" s="10" t="s">
        <v>1</v>
      </c>
      <c r="B19" s="128" t="s">
        <v>0</v>
      </c>
      <c r="C19" s="129"/>
      <c r="D19" s="129"/>
      <c r="E19" s="130"/>
      <c r="F19" s="11" t="s">
        <v>4</v>
      </c>
    </row>
    <row r="20" spans="1:6" x14ac:dyDescent="0.25">
      <c r="A20" s="1">
        <v>1</v>
      </c>
      <c r="B20" s="121" t="s">
        <v>284</v>
      </c>
      <c r="C20" s="122"/>
      <c r="D20" s="122"/>
      <c r="E20" s="122"/>
      <c r="F20" s="8">
        <v>74.989999999999995</v>
      </c>
    </row>
    <row r="21" spans="1:6" x14ac:dyDescent="0.25">
      <c r="A21" s="1">
        <v>2</v>
      </c>
      <c r="B21" s="121" t="s">
        <v>285</v>
      </c>
      <c r="C21" s="122"/>
      <c r="D21" s="122"/>
      <c r="E21" s="122"/>
      <c r="F21" s="8">
        <v>43.2</v>
      </c>
    </row>
    <row r="22" spans="1:6" x14ac:dyDescent="0.25">
      <c r="A22" s="1">
        <v>3</v>
      </c>
      <c r="B22" s="121" t="s">
        <v>286</v>
      </c>
      <c r="C22" s="122"/>
      <c r="D22" s="122"/>
      <c r="E22" s="122"/>
      <c r="F22" s="8">
        <v>151.4</v>
      </c>
    </row>
    <row r="23" spans="1:6" ht="24.75" customHeight="1" x14ac:dyDescent="0.25">
      <c r="A23" s="1">
        <v>4</v>
      </c>
      <c r="B23" s="123" t="s">
        <v>287</v>
      </c>
      <c r="C23" s="126"/>
      <c r="D23" s="126"/>
      <c r="E23" s="127"/>
      <c r="F23" s="8">
        <v>799.08</v>
      </c>
    </row>
    <row r="24" spans="1:6" x14ac:dyDescent="0.25">
      <c r="A24" s="1">
        <v>5</v>
      </c>
      <c r="B24" s="121" t="s">
        <v>288</v>
      </c>
      <c r="C24" s="131"/>
      <c r="D24" s="131"/>
      <c r="E24" s="131"/>
      <c r="F24" s="8">
        <v>104.9</v>
      </c>
    </row>
    <row r="25" spans="1:6" x14ac:dyDescent="0.25">
      <c r="A25" s="1">
        <v>6</v>
      </c>
      <c r="B25" s="94"/>
      <c r="C25" s="95"/>
      <c r="D25" s="95"/>
      <c r="E25" s="96"/>
      <c r="F25" s="8"/>
    </row>
    <row r="26" spans="1:6" x14ac:dyDescent="0.25">
      <c r="A26" s="1">
        <v>7</v>
      </c>
      <c r="B26" s="94"/>
      <c r="C26" s="95"/>
      <c r="D26" s="95"/>
      <c r="E26" s="96"/>
      <c r="F26" s="8"/>
    </row>
    <row r="27" spans="1:6" x14ac:dyDescent="0.25">
      <c r="A27" s="1">
        <v>8</v>
      </c>
      <c r="B27" s="94"/>
      <c r="C27" s="95"/>
      <c r="D27" s="95"/>
      <c r="E27" s="96"/>
      <c r="F27" s="8"/>
    </row>
    <row r="28" spans="1:6" x14ac:dyDescent="0.25">
      <c r="A28" s="1">
        <v>9</v>
      </c>
      <c r="B28" s="121"/>
      <c r="C28" s="131"/>
      <c r="D28" s="131"/>
      <c r="E28" s="131"/>
      <c r="F28" s="8"/>
    </row>
    <row r="29" spans="1:6" x14ac:dyDescent="0.25">
      <c r="A29" s="1"/>
      <c r="B29" s="114" t="s">
        <v>2</v>
      </c>
      <c r="C29" s="115"/>
      <c r="D29" s="115"/>
      <c r="E29" s="115"/>
      <c r="F29" s="9">
        <f>SUM(F20:F28)</f>
        <v>1173.5700000000002</v>
      </c>
    </row>
    <row r="30" spans="1:6" x14ac:dyDescent="0.25">
      <c r="B30" s="116"/>
      <c r="C30" s="117"/>
      <c r="D30" s="117"/>
      <c r="E30" s="117"/>
      <c r="F30" s="5"/>
    </row>
    <row r="31" spans="1:6" x14ac:dyDescent="0.25">
      <c r="A31" s="107" t="s">
        <v>59</v>
      </c>
      <c r="B31" s="108"/>
      <c r="C31" s="108"/>
      <c r="D31" s="108"/>
      <c r="E31" s="108"/>
      <c r="F31" s="108"/>
    </row>
    <row r="32" spans="1:6" ht="28.5" x14ac:dyDescent="0.25">
      <c r="A32" s="10" t="s">
        <v>1</v>
      </c>
      <c r="B32" s="109" t="s">
        <v>0</v>
      </c>
      <c r="C32" s="110"/>
      <c r="D32" s="110"/>
      <c r="E32" s="111"/>
      <c r="F32" s="11" t="s">
        <v>4</v>
      </c>
    </row>
    <row r="33" spans="1:6" x14ac:dyDescent="0.25">
      <c r="A33" s="1">
        <v>1</v>
      </c>
      <c r="B33" s="118" t="s">
        <v>60</v>
      </c>
      <c r="C33" s="119"/>
      <c r="D33" s="119"/>
      <c r="E33" s="120"/>
      <c r="F33" s="8"/>
    </row>
    <row r="34" spans="1:6" x14ac:dyDescent="0.25">
      <c r="A34" s="1">
        <v>2</v>
      </c>
      <c r="B34" s="118" t="s">
        <v>61</v>
      </c>
      <c r="C34" s="119"/>
      <c r="D34" s="119"/>
      <c r="E34" s="120"/>
      <c r="F34" s="8"/>
    </row>
    <row r="35" spans="1:6" x14ac:dyDescent="0.25">
      <c r="A35" s="1">
        <v>3</v>
      </c>
      <c r="B35" s="118" t="s">
        <v>62</v>
      </c>
      <c r="C35" s="119"/>
      <c r="D35" s="119"/>
      <c r="E35" s="120"/>
      <c r="F35" s="8"/>
    </row>
    <row r="36" spans="1:6" x14ac:dyDescent="0.25">
      <c r="A36" s="1"/>
      <c r="B36" s="90" t="s">
        <v>289</v>
      </c>
      <c r="C36" s="91"/>
      <c r="D36" s="91"/>
      <c r="E36" s="92"/>
      <c r="F36" s="8">
        <v>35000</v>
      </c>
    </row>
    <row r="37" spans="1:6" x14ac:dyDescent="0.25">
      <c r="A37" s="1">
        <v>4</v>
      </c>
      <c r="B37" s="118" t="s">
        <v>63</v>
      </c>
      <c r="C37" s="119"/>
      <c r="D37" s="119"/>
      <c r="E37" s="120"/>
      <c r="F37" s="8"/>
    </row>
    <row r="38" spans="1:6" x14ac:dyDescent="0.25">
      <c r="A38" s="1"/>
      <c r="B38" s="114" t="s">
        <v>2</v>
      </c>
      <c r="C38" s="115"/>
      <c r="D38" s="115"/>
      <c r="E38" s="115"/>
      <c r="F38" s="9">
        <f>SUM(F33:F37)</f>
        <v>35000</v>
      </c>
    </row>
    <row r="40" spans="1:6" s="12" customFormat="1" x14ac:dyDescent="0.2">
      <c r="A40" s="107" t="s">
        <v>5</v>
      </c>
      <c r="B40" s="108"/>
      <c r="C40" s="108"/>
      <c r="D40" s="108"/>
      <c r="E40" s="108"/>
      <c r="F40" s="108"/>
    </row>
    <row r="41" spans="1:6" ht="28.5" x14ac:dyDescent="0.25">
      <c r="A41" s="10" t="s">
        <v>1</v>
      </c>
      <c r="B41" s="109" t="s">
        <v>0</v>
      </c>
      <c r="C41" s="110"/>
      <c r="D41" s="110"/>
      <c r="E41" s="111"/>
      <c r="F41" s="11" t="s">
        <v>4</v>
      </c>
    </row>
    <row r="42" spans="1:6" x14ac:dyDescent="0.25">
      <c r="A42" s="1">
        <v>1</v>
      </c>
      <c r="B42" s="121" t="s">
        <v>290</v>
      </c>
      <c r="C42" s="122"/>
      <c r="D42" s="122"/>
      <c r="E42" s="122"/>
      <c r="F42" s="8"/>
    </row>
    <row r="43" spans="1:6" x14ac:dyDescent="0.25">
      <c r="A43" s="1">
        <v>2</v>
      </c>
      <c r="B43" s="123" t="s">
        <v>291</v>
      </c>
      <c r="C43" s="124"/>
      <c r="D43" s="124"/>
      <c r="E43" s="125"/>
      <c r="F43" s="8">
        <v>5143.2700000000004</v>
      </c>
    </row>
    <row r="44" spans="1:6" x14ac:dyDescent="0.25">
      <c r="A44" s="1">
        <v>3</v>
      </c>
      <c r="B44" s="94" t="s">
        <v>292</v>
      </c>
      <c r="C44" s="95"/>
      <c r="D44" s="95"/>
      <c r="E44" s="96"/>
      <c r="F44" s="8"/>
    </row>
    <row r="45" spans="1:6" x14ac:dyDescent="0.25">
      <c r="A45" s="1">
        <v>4</v>
      </c>
      <c r="B45" s="123" t="s">
        <v>293</v>
      </c>
      <c r="C45" s="124"/>
      <c r="D45" s="124"/>
      <c r="E45" s="125"/>
      <c r="F45" s="8">
        <v>143.79</v>
      </c>
    </row>
    <row r="46" spans="1:6" x14ac:dyDescent="0.25">
      <c r="A46" s="1"/>
      <c r="B46" s="114" t="s">
        <v>2</v>
      </c>
      <c r="C46" s="115"/>
      <c r="D46" s="115"/>
      <c r="E46" s="115"/>
      <c r="F46" s="9">
        <f>F42+F43+F44+F45</f>
        <v>5287.06</v>
      </c>
    </row>
    <row r="47" spans="1:6" ht="31.5" customHeight="1" x14ac:dyDescent="0.25"/>
    <row r="48" spans="1:6" x14ac:dyDescent="0.25">
      <c r="A48" s="107" t="s">
        <v>255</v>
      </c>
      <c r="B48" s="108"/>
      <c r="C48" s="108"/>
      <c r="D48" s="108"/>
      <c r="E48" s="108"/>
      <c r="F48" s="108"/>
    </row>
    <row r="49" spans="1:6" ht="28.5" x14ac:dyDescent="0.25">
      <c r="A49" s="10" t="s">
        <v>1</v>
      </c>
      <c r="B49" s="109" t="s">
        <v>0</v>
      </c>
      <c r="C49" s="110"/>
      <c r="D49" s="110"/>
      <c r="E49" s="111"/>
      <c r="F49" s="11" t="s">
        <v>4</v>
      </c>
    </row>
    <row r="50" spans="1:6" x14ac:dyDescent="0.25">
      <c r="A50" s="1"/>
      <c r="B50" s="121"/>
      <c r="C50" s="122"/>
      <c r="D50" s="122"/>
      <c r="E50" s="122"/>
      <c r="F50" s="8"/>
    </row>
    <row r="51" spans="1:6" x14ac:dyDescent="0.25">
      <c r="A51" s="1"/>
      <c r="B51" s="123"/>
      <c r="C51" s="124"/>
      <c r="D51" s="124"/>
      <c r="E51" s="125"/>
      <c r="F51" s="8"/>
    </row>
    <row r="52" spans="1:6" x14ac:dyDescent="0.25">
      <c r="A52" s="1"/>
      <c r="B52" s="114" t="s">
        <v>2</v>
      </c>
      <c r="C52" s="115"/>
      <c r="D52" s="115"/>
      <c r="E52" s="115"/>
      <c r="F52" s="9">
        <f>F50</f>
        <v>0</v>
      </c>
    </row>
  </sheetData>
  <mergeCells count="30">
    <mergeCell ref="B21:E21"/>
    <mergeCell ref="A1:F1"/>
    <mergeCell ref="A3:F3"/>
    <mergeCell ref="A18:F18"/>
    <mergeCell ref="B19:E19"/>
    <mergeCell ref="B20:E20"/>
    <mergeCell ref="B37:E37"/>
    <mergeCell ref="B22:E22"/>
    <mergeCell ref="B23:E23"/>
    <mergeCell ref="B24:E24"/>
    <mergeCell ref="B28:E28"/>
    <mergeCell ref="B29:E29"/>
    <mergeCell ref="B30:E30"/>
    <mergeCell ref="A31:F31"/>
    <mergeCell ref="B32:E32"/>
    <mergeCell ref="B33:E33"/>
    <mergeCell ref="B34:E34"/>
    <mergeCell ref="B35:E35"/>
    <mergeCell ref="B38:E38"/>
    <mergeCell ref="A40:F40"/>
    <mergeCell ref="B41:E41"/>
    <mergeCell ref="B42:E42"/>
    <mergeCell ref="B43:E43"/>
    <mergeCell ref="B52:E52"/>
    <mergeCell ref="B45:E45"/>
    <mergeCell ref="B46:E46"/>
    <mergeCell ref="A48:F48"/>
    <mergeCell ref="B49:E49"/>
    <mergeCell ref="B50:E50"/>
    <mergeCell ref="B51:E51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91" workbookViewId="0">
      <selection activeCell="F5" sqref="F5"/>
    </sheetView>
  </sheetViews>
  <sheetFormatPr defaultRowHeight="15" x14ac:dyDescent="0.25"/>
  <cols>
    <col min="1" max="1" width="4.85546875" style="3" customWidth="1"/>
    <col min="2" max="2" width="49.7109375" style="97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357</v>
      </c>
      <c r="B1" s="106"/>
      <c r="C1" s="106"/>
      <c r="D1" s="106"/>
      <c r="E1" s="106"/>
      <c r="F1" s="106"/>
    </row>
    <row r="2" spans="1:6" ht="15.75" x14ac:dyDescent="0.25">
      <c r="A2" s="99"/>
      <c r="B2" s="100"/>
      <c r="C2" s="100"/>
      <c r="D2" s="100"/>
      <c r="E2" s="100"/>
      <c r="F2" s="100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28.5" x14ac:dyDescent="0.25">
      <c r="A4" s="10" t="s">
        <v>1</v>
      </c>
      <c r="B4" s="98" t="s">
        <v>0</v>
      </c>
      <c r="C4" s="10" t="s">
        <v>24</v>
      </c>
      <c r="D4" s="10" t="s">
        <v>25</v>
      </c>
      <c r="E4" s="10" t="s">
        <v>26</v>
      </c>
      <c r="F4" s="11" t="s">
        <v>4</v>
      </c>
    </row>
    <row r="5" spans="1:6" x14ac:dyDescent="0.25">
      <c r="A5" s="1">
        <v>1</v>
      </c>
      <c r="B5" s="101" t="s">
        <v>294</v>
      </c>
      <c r="C5" s="1" t="s">
        <v>27</v>
      </c>
      <c r="D5" s="1">
        <v>30</v>
      </c>
      <c r="E5" s="8">
        <v>15.6</v>
      </c>
      <c r="F5" s="8">
        <f>D5*E5</f>
        <v>468</v>
      </c>
    </row>
    <row r="6" spans="1:6" x14ac:dyDescent="0.25">
      <c r="A6" s="1">
        <v>2</v>
      </c>
      <c r="B6" s="101" t="s">
        <v>28</v>
      </c>
      <c r="C6" s="1" t="s">
        <v>27</v>
      </c>
      <c r="D6" s="1">
        <v>60</v>
      </c>
      <c r="E6" s="8">
        <v>8.4</v>
      </c>
      <c r="F6" s="8">
        <f t="shared" ref="F6:F45" si="0">D6*E6</f>
        <v>504</v>
      </c>
    </row>
    <row r="7" spans="1:6" x14ac:dyDescent="0.25">
      <c r="A7" s="29">
        <v>3</v>
      </c>
      <c r="B7" s="34" t="s">
        <v>78</v>
      </c>
      <c r="C7" s="29" t="s">
        <v>27</v>
      </c>
      <c r="D7" s="29">
        <v>5</v>
      </c>
      <c r="E7" s="31">
        <v>23.1</v>
      </c>
      <c r="F7" s="8">
        <f t="shared" si="0"/>
        <v>115.5</v>
      </c>
    </row>
    <row r="8" spans="1:6" x14ac:dyDescent="0.25">
      <c r="A8" s="29">
        <v>4</v>
      </c>
      <c r="B8" s="34" t="s">
        <v>30</v>
      </c>
      <c r="C8" s="29" t="s">
        <v>27</v>
      </c>
      <c r="D8" s="29">
        <v>50</v>
      </c>
      <c r="E8" s="31">
        <v>5.52</v>
      </c>
      <c r="F8" s="8">
        <f t="shared" si="0"/>
        <v>276</v>
      </c>
    </row>
    <row r="9" spans="1:6" x14ac:dyDescent="0.25">
      <c r="A9" s="29">
        <v>5</v>
      </c>
      <c r="B9" s="34" t="s">
        <v>32</v>
      </c>
      <c r="C9" s="29" t="s">
        <v>27</v>
      </c>
      <c r="D9" s="29">
        <v>20</v>
      </c>
      <c r="E9" s="31">
        <v>17.399999999999999</v>
      </c>
      <c r="F9" s="8">
        <f t="shared" si="0"/>
        <v>348</v>
      </c>
    </row>
    <row r="10" spans="1:6" x14ac:dyDescent="0.25">
      <c r="A10" s="29">
        <v>6</v>
      </c>
      <c r="B10" s="34" t="s">
        <v>33</v>
      </c>
      <c r="C10" s="29" t="s">
        <v>27</v>
      </c>
      <c r="D10" s="29">
        <v>20</v>
      </c>
      <c r="E10" s="31">
        <v>16.5</v>
      </c>
      <c r="F10" s="8">
        <f t="shared" si="0"/>
        <v>330</v>
      </c>
    </row>
    <row r="11" spans="1:6" x14ac:dyDescent="0.25">
      <c r="A11" s="29">
        <v>7</v>
      </c>
      <c r="B11" s="34" t="s">
        <v>297</v>
      </c>
      <c r="C11" s="29" t="s">
        <v>27</v>
      </c>
      <c r="D11" s="29">
        <v>24</v>
      </c>
      <c r="E11" s="31">
        <v>19.8</v>
      </c>
      <c r="F11" s="8">
        <f t="shared" si="0"/>
        <v>475.20000000000005</v>
      </c>
    </row>
    <row r="12" spans="1:6" x14ac:dyDescent="0.25">
      <c r="A12" s="29">
        <v>8</v>
      </c>
      <c r="B12" s="34" t="s">
        <v>296</v>
      </c>
      <c r="C12" s="29" t="s">
        <v>27</v>
      </c>
      <c r="D12" s="29">
        <v>2</v>
      </c>
      <c r="E12" s="31">
        <v>17.7</v>
      </c>
      <c r="F12" s="8">
        <f t="shared" si="0"/>
        <v>35.4</v>
      </c>
    </row>
    <row r="13" spans="1:6" x14ac:dyDescent="0.25">
      <c r="A13" s="29">
        <v>10</v>
      </c>
      <c r="B13" s="34" t="s">
        <v>79</v>
      </c>
      <c r="C13" s="29" t="s">
        <v>27</v>
      </c>
      <c r="D13" s="29">
        <v>4</v>
      </c>
      <c r="E13" s="31">
        <v>22.8</v>
      </c>
      <c r="F13" s="8">
        <f t="shared" si="0"/>
        <v>91.2</v>
      </c>
    </row>
    <row r="14" spans="1:6" x14ac:dyDescent="0.25">
      <c r="A14" s="29">
        <v>11</v>
      </c>
      <c r="B14" s="34" t="s">
        <v>110</v>
      </c>
      <c r="C14" s="29" t="s">
        <v>27</v>
      </c>
      <c r="D14" s="29">
        <v>6</v>
      </c>
      <c r="E14" s="31">
        <v>27.72</v>
      </c>
      <c r="F14" s="8">
        <f t="shared" si="0"/>
        <v>166.32</v>
      </c>
    </row>
    <row r="15" spans="1:6" x14ac:dyDescent="0.25">
      <c r="A15" s="29">
        <v>12</v>
      </c>
      <c r="B15" s="34" t="s">
        <v>298</v>
      </c>
      <c r="C15" s="29" t="s">
        <v>27</v>
      </c>
      <c r="D15" s="29">
        <v>20</v>
      </c>
      <c r="E15" s="31">
        <v>21.3</v>
      </c>
      <c r="F15" s="8">
        <f t="shared" si="0"/>
        <v>426</v>
      </c>
    </row>
    <row r="16" spans="1:6" x14ac:dyDescent="0.25">
      <c r="A16" s="29">
        <v>13</v>
      </c>
      <c r="B16" s="34" t="s">
        <v>295</v>
      </c>
      <c r="C16" s="29" t="s">
        <v>27</v>
      </c>
      <c r="D16" s="29">
        <v>24</v>
      </c>
      <c r="E16" s="31">
        <v>8.6999999999999993</v>
      </c>
      <c r="F16" s="8">
        <f t="shared" si="0"/>
        <v>208.79999999999998</v>
      </c>
    </row>
    <row r="17" spans="1:6" x14ac:dyDescent="0.25">
      <c r="A17" s="29">
        <v>14</v>
      </c>
      <c r="B17" s="34" t="s">
        <v>111</v>
      </c>
      <c r="C17" s="29" t="s">
        <v>27</v>
      </c>
      <c r="D17" s="29">
        <v>3</v>
      </c>
      <c r="E17" s="31">
        <v>19.5</v>
      </c>
      <c r="F17" s="8">
        <f t="shared" si="0"/>
        <v>58.5</v>
      </c>
    </row>
    <row r="18" spans="1:6" x14ac:dyDescent="0.25">
      <c r="A18" s="29">
        <v>15</v>
      </c>
      <c r="B18" s="34" t="s">
        <v>149</v>
      </c>
      <c r="C18" s="29" t="s">
        <v>27</v>
      </c>
      <c r="D18" s="29">
        <v>15</v>
      </c>
      <c r="E18" s="31">
        <v>10.32</v>
      </c>
      <c r="F18" s="8">
        <f t="shared" si="0"/>
        <v>154.80000000000001</v>
      </c>
    </row>
    <row r="19" spans="1:6" x14ac:dyDescent="0.25">
      <c r="A19" s="29">
        <v>17</v>
      </c>
      <c r="B19" s="34" t="s">
        <v>45</v>
      </c>
      <c r="C19" s="29" t="s">
        <v>27</v>
      </c>
      <c r="D19" s="29">
        <v>6</v>
      </c>
      <c r="E19" s="31">
        <v>24.9</v>
      </c>
      <c r="F19" s="8">
        <f t="shared" si="0"/>
        <v>149.39999999999998</v>
      </c>
    </row>
    <row r="20" spans="1:6" x14ac:dyDescent="0.25">
      <c r="A20" s="29">
        <v>18</v>
      </c>
      <c r="B20" s="34" t="s">
        <v>299</v>
      </c>
      <c r="C20" s="29" t="s">
        <v>27</v>
      </c>
      <c r="D20" s="29">
        <v>14</v>
      </c>
      <c r="E20" s="31">
        <v>9.3000000000000007</v>
      </c>
      <c r="F20" s="8">
        <f t="shared" si="0"/>
        <v>130.20000000000002</v>
      </c>
    </row>
    <row r="21" spans="1:6" x14ac:dyDescent="0.25">
      <c r="A21" s="29">
        <v>19</v>
      </c>
      <c r="B21" s="34" t="s">
        <v>300</v>
      </c>
      <c r="C21" s="29" t="s">
        <v>27</v>
      </c>
      <c r="D21" s="29">
        <v>2</v>
      </c>
      <c r="E21" s="31">
        <v>33.6</v>
      </c>
      <c r="F21" s="8">
        <f t="shared" si="0"/>
        <v>67.2</v>
      </c>
    </row>
    <row r="22" spans="1:6" x14ac:dyDescent="0.25">
      <c r="A22" s="29">
        <v>20</v>
      </c>
      <c r="B22" s="34" t="s">
        <v>301</v>
      </c>
      <c r="C22" s="29" t="s">
        <v>27</v>
      </c>
      <c r="D22" s="29">
        <v>9</v>
      </c>
      <c r="E22" s="31">
        <v>20.7</v>
      </c>
      <c r="F22" s="8">
        <f t="shared" si="0"/>
        <v>186.29999999999998</v>
      </c>
    </row>
    <row r="23" spans="1:6" x14ac:dyDescent="0.25">
      <c r="A23" s="29">
        <v>21</v>
      </c>
      <c r="B23" s="34" t="s">
        <v>302</v>
      </c>
      <c r="C23" s="29" t="s">
        <v>27</v>
      </c>
      <c r="D23" s="29">
        <v>1</v>
      </c>
      <c r="E23" s="31">
        <v>121.1</v>
      </c>
      <c r="F23" s="8">
        <f t="shared" si="0"/>
        <v>121.1</v>
      </c>
    </row>
    <row r="24" spans="1:6" x14ac:dyDescent="0.25">
      <c r="A24" s="29">
        <v>22</v>
      </c>
      <c r="B24" s="34" t="s">
        <v>303</v>
      </c>
      <c r="C24" s="29" t="s">
        <v>27</v>
      </c>
      <c r="D24" s="29">
        <v>3</v>
      </c>
      <c r="E24" s="31">
        <v>75.599999999999994</v>
      </c>
      <c r="F24" s="8">
        <f t="shared" si="0"/>
        <v>226.79999999999998</v>
      </c>
    </row>
    <row r="25" spans="1:6" x14ac:dyDescent="0.25">
      <c r="A25" s="29">
        <v>23</v>
      </c>
      <c r="B25" s="34" t="s">
        <v>304</v>
      </c>
      <c r="C25" s="29" t="s">
        <v>27</v>
      </c>
      <c r="D25" s="29">
        <v>3</v>
      </c>
      <c r="E25" s="31">
        <v>19.2</v>
      </c>
      <c r="F25" s="8">
        <f t="shared" si="0"/>
        <v>57.599999999999994</v>
      </c>
    </row>
    <row r="26" spans="1:6" x14ac:dyDescent="0.25">
      <c r="A26" s="29">
        <v>24</v>
      </c>
      <c r="B26" s="34" t="s">
        <v>305</v>
      </c>
      <c r="C26" s="29" t="s">
        <v>27</v>
      </c>
      <c r="D26" s="29">
        <v>1</v>
      </c>
      <c r="E26" s="31">
        <v>43.8</v>
      </c>
      <c r="F26" s="8">
        <f t="shared" si="0"/>
        <v>43.8</v>
      </c>
    </row>
    <row r="27" spans="1:6" x14ac:dyDescent="0.25">
      <c r="A27" s="29">
        <v>25</v>
      </c>
      <c r="B27" s="34" t="s">
        <v>306</v>
      </c>
      <c r="C27" s="29" t="s">
        <v>27</v>
      </c>
      <c r="D27" s="29">
        <v>1</v>
      </c>
      <c r="E27" s="31">
        <v>151.58000000000001</v>
      </c>
      <c r="F27" s="8">
        <f t="shared" si="0"/>
        <v>151.58000000000001</v>
      </c>
    </row>
    <row r="28" spans="1:6" x14ac:dyDescent="0.25">
      <c r="A28" s="29">
        <v>26</v>
      </c>
      <c r="B28" s="34" t="s">
        <v>307</v>
      </c>
      <c r="C28" s="29" t="s">
        <v>27</v>
      </c>
      <c r="D28" s="29">
        <v>2</v>
      </c>
      <c r="E28" s="31">
        <v>167.51</v>
      </c>
      <c r="F28" s="8">
        <f t="shared" si="0"/>
        <v>335.02</v>
      </c>
    </row>
    <row r="29" spans="1:6" x14ac:dyDescent="0.25">
      <c r="A29" s="29">
        <v>27</v>
      </c>
      <c r="B29" s="34" t="s">
        <v>308</v>
      </c>
      <c r="C29" s="29" t="s">
        <v>27</v>
      </c>
      <c r="D29" s="29">
        <v>3</v>
      </c>
      <c r="E29" s="31">
        <v>28.95</v>
      </c>
      <c r="F29" s="8">
        <f t="shared" si="0"/>
        <v>86.85</v>
      </c>
    </row>
    <row r="30" spans="1:6" x14ac:dyDescent="0.25">
      <c r="A30" s="29">
        <v>28</v>
      </c>
      <c r="B30" s="34" t="s">
        <v>309</v>
      </c>
      <c r="C30" s="29" t="s">
        <v>27</v>
      </c>
      <c r="D30" s="29">
        <v>1</v>
      </c>
      <c r="E30" s="31">
        <v>19.21</v>
      </c>
      <c r="F30" s="8">
        <f t="shared" si="0"/>
        <v>19.21</v>
      </c>
    </row>
    <row r="31" spans="1:6" x14ac:dyDescent="0.25">
      <c r="A31" s="29">
        <v>29</v>
      </c>
      <c r="B31" s="34" t="s">
        <v>310</v>
      </c>
      <c r="C31" s="29" t="s">
        <v>27</v>
      </c>
      <c r="D31" s="29">
        <v>1</v>
      </c>
      <c r="E31" s="31">
        <v>26.61</v>
      </c>
      <c r="F31" s="8">
        <f t="shared" si="0"/>
        <v>26.61</v>
      </c>
    </row>
    <row r="32" spans="1:6" x14ac:dyDescent="0.25">
      <c r="A32" s="29">
        <v>30</v>
      </c>
      <c r="B32" s="34" t="s">
        <v>311</v>
      </c>
      <c r="C32" s="29" t="s">
        <v>27</v>
      </c>
      <c r="D32" s="29">
        <v>1</v>
      </c>
      <c r="E32" s="31">
        <v>24.56</v>
      </c>
      <c r="F32" s="8">
        <f t="shared" si="0"/>
        <v>24.56</v>
      </c>
    </row>
    <row r="33" spans="1:6" x14ac:dyDescent="0.25">
      <c r="A33" s="29">
        <v>31</v>
      </c>
      <c r="B33" s="34" t="s">
        <v>312</v>
      </c>
      <c r="C33" s="29" t="s">
        <v>27</v>
      </c>
      <c r="D33" s="29">
        <v>4</v>
      </c>
      <c r="E33" s="31">
        <v>63.14</v>
      </c>
      <c r="F33" s="8">
        <f t="shared" si="0"/>
        <v>252.56</v>
      </c>
    </row>
    <row r="34" spans="1:6" x14ac:dyDescent="0.25">
      <c r="A34" s="29">
        <v>32</v>
      </c>
      <c r="B34" s="34" t="s">
        <v>313</v>
      </c>
      <c r="C34" s="29" t="s">
        <v>27</v>
      </c>
      <c r="D34" s="29">
        <v>1</v>
      </c>
      <c r="E34" s="31">
        <v>14.22</v>
      </c>
      <c r="F34" s="8">
        <f t="shared" si="0"/>
        <v>14.22</v>
      </c>
    </row>
    <row r="35" spans="1:6" x14ac:dyDescent="0.25">
      <c r="A35" s="29">
        <v>33</v>
      </c>
      <c r="B35" s="34" t="s">
        <v>314</v>
      </c>
      <c r="C35" s="29" t="s">
        <v>27</v>
      </c>
      <c r="D35" s="29">
        <v>3</v>
      </c>
      <c r="E35" s="31">
        <v>76.540000000000006</v>
      </c>
      <c r="F35" s="8">
        <f t="shared" si="0"/>
        <v>229.62</v>
      </c>
    </row>
    <row r="36" spans="1:6" x14ac:dyDescent="0.25">
      <c r="A36" s="29">
        <v>34</v>
      </c>
      <c r="B36" s="34" t="s">
        <v>315</v>
      </c>
      <c r="C36" s="29" t="s">
        <v>27</v>
      </c>
      <c r="D36" s="29">
        <v>3</v>
      </c>
      <c r="E36" s="31">
        <v>57.46</v>
      </c>
      <c r="F36" s="8">
        <f t="shared" si="0"/>
        <v>172.38</v>
      </c>
    </row>
    <row r="37" spans="1:6" x14ac:dyDescent="0.25">
      <c r="A37" s="29">
        <v>35</v>
      </c>
      <c r="B37" s="34" t="s">
        <v>316</v>
      </c>
      <c r="C37" s="29" t="s">
        <v>27</v>
      </c>
      <c r="D37" s="29">
        <v>1</v>
      </c>
      <c r="E37" s="31">
        <v>30.14</v>
      </c>
      <c r="F37" s="8">
        <f t="shared" si="0"/>
        <v>30.14</v>
      </c>
    </row>
    <row r="38" spans="1:6" x14ac:dyDescent="0.25">
      <c r="A38" s="29">
        <v>36</v>
      </c>
      <c r="B38" s="34" t="s">
        <v>317</v>
      </c>
      <c r="C38" s="29" t="s">
        <v>27</v>
      </c>
      <c r="D38" s="29">
        <v>15</v>
      </c>
      <c r="E38" s="31">
        <v>16.82</v>
      </c>
      <c r="F38" s="8">
        <f t="shared" si="0"/>
        <v>252.3</v>
      </c>
    </row>
    <row r="39" spans="1:6" x14ac:dyDescent="0.25">
      <c r="A39" s="29">
        <v>37</v>
      </c>
      <c r="B39" s="34" t="s">
        <v>318</v>
      </c>
      <c r="C39" s="29" t="s">
        <v>27</v>
      </c>
      <c r="D39" s="29">
        <v>3</v>
      </c>
      <c r="E39" s="31">
        <v>137.19999999999999</v>
      </c>
      <c r="F39" s="8">
        <f t="shared" si="0"/>
        <v>411.59999999999997</v>
      </c>
    </row>
    <row r="40" spans="1:6" x14ac:dyDescent="0.25">
      <c r="A40" s="29">
        <v>38</v>
      </c>
      <c r="B40" s="34" t="s">
        <v>319</v>
      </c>
      <c r="C40" s="29" t="s">
        <v>27</v>
      </c>
      <c r="D40" s="29">
        <v>4</v>
      </c>
      <c r="E40" s="31">
        <v>336.34</v>
      </c>
      <c r="F40" s="8">
        <f t="shared" si="0"/>
        <v>1345.36</v>
      </c>
    </row>
    <row r="41" spans="1:6" x14ac:dyDescent="0.25">
      <c r="A41" s="29">
        <v>39</v>
      </c>
      <c r="B41" s="34" t="s">
        <v>319</v>
      </c>
      <c r="C41" s="29" t="s">
        <v>27</v>
      </c>
      <c r="D41" s="29">
        <v>1</v>
      </c>
      <c r="E41" s="31">
        <v>336.28</v>
      </c>
      <c r="F41" s="8">
        <f t="shared" si="0"/>
        <v>336.28</v>
      </c>
    </row>
    <row r="42" spans="1:6" x14ac:dyDescent="0.25">
      <c r="A42" s="29">
        <v>40</v>
      </c>
      <c r="B42" s="34" t="s">
        <v>320</v>
      </c>
      <c r="C42" s="29" t="s">
        <v>27</v>
      </c>
      <c r="D42" s="29">
        <v>1</v>
      </c>
      <c r="E42" s="31">
        <v>26.33</v>
      </c>
      <c r="F42" s="8">
        <f t="shared" si="0"/>
        <v>26.33</v>
      </c>
    </row>
    <row r="43" spans="1:6" x14ac:dyDescent="0.25">
      <c r="A43" s="29">
        <v>41</v>
      </c>
      <c r="B43" s="34" t="s">
        <v>321</v>
      </c>
      <c r="C43" s="29" t="s">
        <v>27</v>
      </c>
      <c r="D43" s="29">
        <v>2</v>
      </c>
      <c r="E43" s="31">
        <v>78.48</v>
      </c>
      <c r="F43" s="8">
        <f t="shared" si="0"/>
        <v>156.96</v>
      </c>
    </row>
    <row r="44" spans="1:6" x14ac:dyDescent="0.25">
      <c r="A44" s="29">
        <v>42</v>
      </c>
      <c r="B44" s="34" t="s">
        <v>322</v>
      </c>
      <c r="C44" s="29" t="s">
        <v>27</v>
      </c>
      <c r="D44" s="29">
        <v>2</v>
      </c>
      <c r="E44" s="31">
        <v>64.209999999999994</v>
      </c>
      <c r="F44" s="8">
        <f t="shared" si="0"/>
        <v>128.41999999999999</v>
      </c>
    </row>
    <row r="45" spans="1:6" x14ac:dyDescent="0.25">
      <c r="A45" s="29">
        <v>43</v>
      </c>
      <c r="B45" s="34" t="s">
        <v>323</v>
      </c>
      <c r="C45" s="29" t="s">
        <v>27</v>
      </c>
      <c r="D45" s="29">
        <v>15</v>
      </c>
      <c r="E45" s="31">
        <v>80</v>
      </c>
      <c r="F45" s="8">
        <f t="shared" si="0"/>
        <v>1200</v>
      </c>
    </row>
    <row r="46" spans="1:6" x14ac:dyDescent="0.25">
      <c r="A46" s="29"/>
      <c r="B46" s="53" t="s">
        <v>2</v>
      </c>
      <c r="C46" s="32"/>
      <c r="D46" s="32"/>
      <c r="E46" s="32"/>
      <c r="F46" s="33">
        <f>SUM(F5:F45)</f>
        <v>9840.1200000000026</v>
      </c>
    </row>
    <row r="47" spans="1:6" ht="15.75" x14ac:dyDescent="0.25">
      <c r="A47" s="99"/>
      <c r="B47" s="100"/>
      <c r="C47" s="100"/>
      <c r="D47" s="100"/>
      <c r="E47" s="100"/>
      <c r="F47" s="100"/>
    </row>
    <row r="48" spans="1:6" x14ac:dyDescent="0.25">
      <c r="A48" s="132" t="s">
        <v>324</v>
      </c>
      <c r="B48" s="132"/>
      <c r="C48" s="132"/>
      <c r="D48" s="132"/>
      <c r="E48" s="132"/>
      <c r="F48" s="132"/>
    </row>
    <row r="49" spans="1:6" ht="15.75" x14ac:dyDescent="0.25">
      <c r="A49" s="137">
        <v>1</v>
      </c>
      <c r="B49" s="139" t="s">
        <v>325</v>
      </c>
      <c r="C49" s="137" t="s">
        <v>326</v>
      </c>
      <c r="D49" s="139">
        <v>0.3</v>
      </c>
      <c r="E49" s="139">
        <v>29.14</v>
      </c>
      <c r="F49" s="139">
        <f>E49*D49</f>
        <v>8.7419999999999991</v>
      </c>
    </row>
    <row r="50" spans="1:6" ht="15.75" x14ac:dyDescent="0.25">
      <c r="A50" s="137">
        <v>2</v>
      </c>
      <c r="B50" s="139" t="s">
        <v>327</v>
      </c>
      <c r="C50" s="137" t="s">
        <v>326</v>
      </c>
      <c r="D50" s="139">
        <v>1</v>
      </c>
      <c r="E50" s="139">
        <v>39.340000000000003</v>
      </c>
      <c r="F50" s="139">
        <f t="shared" ref="F50:F75" si="1">E50*D50</f>
        <v>39.340000000000003</v>
      </c>
    </row>
    <row r="51" spans="1:6" ht="15.75" x14ac:dyDescent="0.25">
      <c r="A51" s="137">
        <v>3</v>
      </c>
      <c r="B51" s="139" t="s">
        <v>328</v>
      </c>
      <c r="C51" s="137" t="s">
        <v>326</v>
      </c>
      <c r="D51" s="139">
        <v>0.3</v>
      </c>
      <c r="E51" s="139">
        <v>59.06</v>
      </c>
      <c r="F51" s="139">
        <f t="shared" si="1"/>
        <v>17.718</v>
      </c>
    </row>
    <row r="52" spans="1:6" ht="15.75" x14ac:dyDescent="0.25">
      <c r="A52" s="137">
        <v>4</v>
      </c>
      <c r="B52" s="139" t="s">
        <v>329</v>
      </c>
      <c r="C52" s="137" t="s">
        <v>326</v>
      </c>
      <c r="D52" s="139">
        <v>1</v>
      </c>
      <c r="E52" s="139">
        <v>18.170000000000002</v>
      </c>
      <c r="F52" s="139">
        <f t="shared" si="1"/>
        <v>18.170000000000002</v>
      </c>
    </row>
    <row r="53" spans="1:6" ht="15.75" x14ac:dyDescent="0.25">
      <c r="A53" s="137">
        <v>5</v>
      </c>
      <c r="B53" s="139" t="s">
        <v>330</v>
      </c>
      <c r="C53" s="137" t="s">
        <v>326</v>
      </c>
      <c r="D53" s="139">
        <v>1</v>
      </c>
      <c r="E53" s="139">
        <v>47.17</v>
      </c>
      <c r="F53" s="139">
        <f t="shared" si="1"/>
        <v>47.17</v>
      </c>
    </row>
    <row r="54" spans="1:6" ht="15.75" x14ac:dyDescent="0.25">
      <c r="A54" s="137">
        <v>6</v>
      </c>
      <c r="B54" s="139" t="s">
        <v>331</v>
      </c>
      <c r="C54" s="137" t="s">
        <v>326</v>
      </c>
      <c r="D54" s="139">
        <v>1</v>
      </c>
      <c r="E54" s="139">
        <v>73.59</v>
      </c>
      <c r="F54" s="139">
        <f t="shared" si="1"/>
        <v>73.59</v>
      </c>
    </row>
    <row r="55" spans="1:6" ht="15.75" x14ac:dyDescent="0.25">
      <c r="A55" s="137">
        <v>7</v>
      </c>
      <c r="B55" s="139" t="s">
        <v>332</v>
      </c>
      <c r="C55" s="137" t="s">
        <v>326</v>
      </c>
      <c r="D55" s="139">
        <v>0.05</v>
      </c>
      <c r="E55" s="139">
        <v>222.19</v>
      </c>
      <c r="F55" s="139">
        <f t="shared" si="1"/>
        <v>11.109500000000001</v>
      </c>
    </row>
    <row r="56" spans="1:6" ht="15.75" x14ac:dyDescent="0.25">
      <c r="A56" s="137">
        <v>8</v>
      </c>
      <c r="B56" s="139" t="s">
        <v>332</v>
      </c>
      <c r="C56" s="137" t="s">
        <v>326</v>
      </c>
      <c r="D56" s="139">
        <v>0.2</v>
      </c>
      <c r="E56" s="139">
        <v>213.78</v>
      </c>
      <c r="F56" s="139">
        <f t="shared" si="1"/>
        <v>42.756</v>
      </c>
    </row>
    <row r="57" spans="1:6" ht="15.75" x14ac:dyDescent="0.25">
      <c r="A57" s="137">
        <v>9</v>
      </c>
      <c r="B57" s="139" t="s">
        <v>333</v>
      </c>
      <c r="C57" s="137" t="s">
        <v>326</v>
      </c>
      <c r="D57" s="139">
        <v>5</v>
      </c>
      <c r="E57" s="139">
        <v>3.12</v>
      </c>
      <c r="F57" s="139">
        <f t="shared" si="1"/>
        <v>15.600000000000001</v>
      </c>
    </row>
    <row r="58" spans="1:6" ht="15.75" x14ac:dyDescent="0.25">
      <c r="A58" s="137">
        <v>10</v>
      </c>
      <c r="B58" s="139" t="s">
        <v>334</v>
      </c>
      <c r="C58" s="137" t="s">
        <v>335</v>
      </c>
      <c r="D58" s="139">
        <v>1</v>
      </c>
      <c r="E58" s="139">
        <v>8.84</v>
      </c>
      <c r="F58" s="139">
        <f t="shared" si="1"/>
        <v>8.84</v>
      </c>
    </row>
    <row r="59" spans="1:6" ht="15.75" x14ac:dyDescent="0.25">
      <c r="A59" s="137">
        <v>11</v>
      </c>
      <c r="B59" s="139" t="s">
        <v>336</v>
      </c>
      <c r="C59" s="137" t="s">
        <v>335</v>
      </c>
      <c r="D59" s="139">
        <v>1</v>
      </c>
      <c r="E59" s="139">
        <v>4.88</v>
      </c>
      <c r="F59" s="139">
        <f t="shared" si="1"/>
        <v>4.88</v>
      </c>
    </row>
    <row r="60" spans="1:6" ht="15.75" x14ac:dyDescent="0.25">
      <c r="A60" s="137">
        <v>12</v>
      </c>
      <c r="B60" s="139" t="s">
        <v>337</v>
      </c>
      <c r="C60" s="137" t="s">
        <v>27</v>
      </c>
      <c r="D60" s="139">
        <v>3</v>
      </c>
      <c r="E60" s="139">
        <v>12.71</v>
      </c>
      <c r="F60" s="139">
        <f t="shared" si="1"/>
        <v>38.130000000000003</v>
      </c>
    </row>
    <row r="61" spans="1:6" ht="15.75" x14ac:dyDescent="0.25">
      <c r="A61" s="137">
        <v>13</v>
      </c>
      <c r="B61" s="139" t="s">
        <v>338</v>
      </c>
      <c r="C61" s="137" t="s">
        <v>326</v>
      </c>
      <c r="D61" s="139">
        <v>2</v>
      </c>
      <c r="E61" s="139">
        <v>5.38</v>
      </c>
      <c r="F61" s="139">
        <f t="shared" si="1"/>
        <v>10.76</v>
      </c>
    </row>
    <row r="62" spans="1:6" ht="15.75" x14ac:dyDescent="0.25">
      <c r="A62" s="137">
        <v>14</v>
      </c>
      <c r="B62" s="139" t="s">
        <v>339</v>
      </c>
      <c r="C62" s="137" t="s">
        <v>326</v>
      </c>
      <c r="D62" s="139">
        <v>2</v>
      </c>
      <c r="E62" s="139">
        <v>3.21</v>
      </c>
      <c r="F62" s="139">
        <f t="shared" si="1"/>
        <v>6.42</v>
      </c>
    </row>
    <row r="63" spans="1:6" ht="15.75" x14ac:dyDescent="0.25">
      <c r="A63" s="137">
        <v>15</v>
      </c>
      <c r="B63" s="139" t="s">
        <v>340</v>
      </c>
      <c r="C63" s="137" t="s">
        <v>326</v>
      </c>
      <c r="D63" s="139">
        <v>1</v>
      </c>
      <c r="E63" s="139">
        <v>3.56</v>
      </c>
      <c r="F63" s="139">
        <f t="shared" si="1"/>
        <v>3.56</v>
      </c>
    </row>
    <row r="64" spans="1:6" ht="15.75" x14ac:dyDescent="0.25">
      <c r="A64" s="137">
        <v>16</v>
      </c>
      <c r="B64" s="139" t="s">
        <v>341</v>
      </c>
      <c r="C64" s="137" t="s">
        <v>27</v>
      </c>
      <c r="D64" s="139">
        <v>6</v>
      </c>
      <c r="E64" s="139">
        <v>3.49</v>
      </c>
      <c r="F64" s="139">
        <f t="shared" si="1"/>
        <v>20.94</v>
      </c>
    </row>
    <row r="65" spans="1:6" ht="15.75" x14ac:dyDescent="0.25">
      <c r="A65" s="137">
        <v>17</v>
      </c>
      <c r="B65" s="139" t="s">
        <v>342</v>
      </c>
      <c r="C65" s="137" t="s">
        <v>326</v>
      </c>
      <c r="D65" s="139">
        <v>6</v>
      </c>
      <c r="E65" s="140">
        <v>2.6</v>
      </c>
      <c r="F65" s="139">
        <f t="shared" si="1"/>
        <v>15.600000000000001</v>
      </c>
    </row>
    <row r="66" spans="1:6" ht="15.75" x14ac:dyDescent="0.25">
      <c r="A66" s="137">
        <v>18</v>
      </c>
      <c r="B66" s="139" t="s">
        <v>343</v>
      </c>
      <c r="C66" s="137" t="s">
        <v>326</v>
      </c>
      <c r="D66" s="139">
        <v>4</v>
      </c>
      <c r="E66" s="139">
        <v>8.3800000000000008</v>
      </c>
      <c r="F66" s="139">
        <f t="shared" si="1"/>
        <v>33.520000000000003</v>
      </c>
    </row>
    <row r="67" spans="1:6" ht="15.75" x14ac:dyDescent="0.25">
      <c r="A67" s="137">
        <v>19</v>
      </c>
      <c r="B67" s="139" t="s">
        <v>344</v>
      </c>
      <c r="C67" s="137" t="s">
        <v>326</v>
      </c>
      <c r="D67" s="139">
        <v>100</v>
      </c>
      <c r="E67" s="139">
        <v>0.22</v>
      </c>
      <c r="F67" s="139">
        <f t="shared" si="1"/>
        <v>22</v>
      </c>
    </row>
    <row r="68" spans="1:6" ht="15.75" x14ac:dyDescent="0.25">
      <c r="A68" s="137">
        <v>20</v>
      </c>
      <c r="B68" s="139" t="s">
        <v>339</v>
      </c>
      <c r="C68" s="137" t="s">
        <v>335</v>
      </c>
      <c r="D68" s="139">
        <v>4</v>
      </c>
      <c r="E68" s="139">
        <v>4.41</v>
      </c>
      <c r="F68" s="139">
        <f t="shared" si="1"/>
        <v>17.64</v>
      </c>
    </row>
    <row r="69" spans="1:6" ht="15.75" x14ac:dyDescent="0.25">
      <c r="A69" s="137">
        <v>21</v>
      </c>
      <c r="B69" s="139" t="s">
        <v>345</v>
      </c>
      <c r="C69" s="137" t="s">
        <v>326</v>
      </c>
      <c r="D69" s="139">
        <v>100</v>
      </c>
      <c r="E69" s="139">
        <v>0.52</v>
      </c>
      <c r="F69" s="139">
        <f t="shared" si="1"/>
        <v>52</v>
      </c>
    </row>
    <row r="70" spans="1:6" ht="15.75" x14ac:dyDescent="0.25">
      <c r="A70" s="137">
        <v>22</v>
      </c>
      <c r="B70" s="139" t="s">
        <v>346</v>
      </c>
      <c r="C70" s="137" t="s">
        <v>326</v>
      </c>
      <c r="D70" s="139">
        <v>6</v>
      </c>
      <c r="E70" s="139">
        <v>3.21</v>
      </c>
      <c r="F70" s="139">
        <f t="shared" si="1"/>
        <v>19.259999999999998</v>
      </c>
    </row>
    <row r="71" spans="1:6" ht="15.75" x14ac:dyDescent="0.25">
      <c r="A71" s="137">
        <v>23</v>
      </c>
      <c r="B71" s="139" t="s">
        <v>347</v>
      </c>
      <c r="C71" s="137" t="s">
        <v>326</v>
      </c>
      <c r="D71" s="139">
        <v>2</v>
      </c>
      <c r="E71" s="139">
        <v>6.59</v>
      </c>
      <c r="F71" s="139">
        <f t="shared" si="1"/>
        <v>13.18</v>
      </c>
    </row>
    <row r="72" spans="1:6" ht="15.75" x14ac:dyDescent="0.25">
      <c r="A72" s="137">
        <v>24</v>
      </c>
      <c r="B72" s="139" t="s">
        <v>348</v>
      </c>
      <c r="C72" s="137" t="s">
        <v>326</v>
      </c>
      <c r="D72" s="139">
        <v>1</v>
      </c>
      <c r="E72" s="139">
        <v>24.29</v>
      </c>
      <c r="F72" s="139">
        <f t="shared" si="1"/>
        <v>24.29</v>
      </c>
    </row>
    <row r="73" spans="1:6" ht="15.75" x14ac:dyDescent="0.25">
      <c r="A73" s="137">
        <v>25</v>
      </c>
      <c r="B73" s="139" t="s">
        <v>349</v>
      </c>
      <c r="C73" s="137" t="s">
        <v>326</v>
      </c>
      <c r="D73" s="139">
        <v>3</v>
      </c>
      <c r="E73" s="139">
        <v>5.65</v>
      </c>
      <c r="F73" s="139">
        <f t="shared" si="1"/>
        <v>16.950000000000003</v>
      </c>
    </row>
    <row r="74" spans="1:6" ht="15.75" x14ac:dyDescent="0.25">
      <c r="A74" s="137">
        <v>26</v>
      </c>
      <c r="B74" s="139" t="s">
        <v>350</v>
      </c>
      <c r="C74" s="137" t="s">
        <v>326</v>
      </c>
      <c r="D74" s="139">
        <v>2</v>
      </c>
      <c r="E74" s="139">
        <v>21.29</v>
      </c>
      <c r="F74" s="139">
        <f t="shared" si="1"/>
        <v>42.58</v>
      </c>
    </row>
    <row r="75" spans="1:6" ht="15.75" x14ac:dyDescent="0.25">
      <c r="A75" s="137">
        <v>27</v>
      </c>
      <c r="B75" s="139" t="s">
        <v>351</v>
      </c>
      <c r="C75" s="137" t="s">
        <v>326</v>
      </c>
      <c r="D75" s="139">
        <v>1</v>
      </c>
      <c r="E75" s="139">
        <v>11.25</v>
      </c>
      <c r="F75" s="139">
        <f t="shared" si="1"/>
        <v>11.25</v>
      </c>
    </row>
    <row r="76" spans="1:6" ht="15.75" x14ac:dyDescent="0.25">
      <c r="A76" s="137"/>
      <c r="B76" s="138" t="s">
        <v>2</v>
      </c>
      <c r="C76" s="137"/>
      <c r="D76" s="139"/>
      <c r="E76" s="139"/>
      <c r="F76" s="141">
        <f>SUM(F49:F75)</f>
        <v>635.99549999999999</v>
      </c>
    </row>
    <row r="77" spans="1:6" ht="15.75" x14ac:dyDescent="0.25">
      <c r="A77" s="99"/>
      <c r="B77" s="100"/>
      <c r="C77" s="100"/>
      <c r="D77" s="100"/>
      <c r="E77" s="100"/>
      <c r="F77" s="100"/>
    </row>
    <row r="78" spans="1:6" ht="15" customHeight="1" x14ac:dyDescent="0.25">
      <c r="A78" s="132" t="s">
        <v>3</v>
      </c>
      <c r="B78" s="132"/>
      <c r="C78" s="132"/>
      <c r="D78" s="132"/>
      <c r="E78" s="132"/>
      <c r="F78" s="132"/>
    </row>
    <row r="79" spans="1:6" s="12" customFormat="1" ht="28.5" x14ac:dyDescent="0.2">
      <c r="A79" s="10" t="s">
        <v>1</v>
      </c>
      <c r="B79" s="128" t="s">
        <v>0</v>
      </c>
      <c r="C79" s="135"/>
      <c r="D79" s="135"/>
      <c r="E79" s="136"/>
      <c r="F79" s="11" t="s">
        <v>4</v>
      </c>
    </row>
    <row r="80" spans="1:6" x14ac:dyDescent="0.25">
      <c r="A80" s="1">
        <v>1</v>
      </c>
      <c r="B80" s="123" t="s">
        <v>216</v>
      </c>
      <c r="C80" s="133"/>
      <c r="D80" s="133"/>
      <c r="E80" s="134"/>
      <c r="F80" s="8">
        <v>74.989999999999995</v>
      </c>
    </row>
    <row r="81" spans="1:6" x14ac:dyDescent="0.25">
      <c r="A81" s="1">
        <v>2</v>
      </c>
      <c r="B81" s="123" t="s">
        <v>217</v>
      </c>
      <c r="C81" s="133"/>
      <c r="D81" s="133"/>
      <c r="E81" s="134"/>
      <c r="F81" s="8">
        <v>43.2</v>
      </c>
    </row>
    <row r="82" spans="1:6" x14ac:dyDescent="0.25">
      <c r="A82" s="1">
        <v>3</v>
      </c>
      <c r="B82" s="123" t="s">
        <v>218</v>
      </c>
      <c r="C82" s="133"/>
      <c r="D82" s="133"/>
      <c r="E82" s="134"/>
      <c r="F82" s="8">
        <v>151.4</v>
      </c>
    </row>
    <row r="83" spans="1:6" x14ac:dyDescent="0.25">
      <c r="A83" s="1">
        <v>4</v>
      </c>
      <c r="B83" s="123" t="s">
        <v>207</v>
      </c>
      <c r="C83" s="133"/>
      <c r="D83" s="133"/>
      <c r="E83" s="134"/>
      <c r="F83" s="8">
        <v>399.54</v>
      </c>
    </row>
    <row r="84" spans="1:6" x14ac:dyDescent="0.25">
      <c r="A84" s="1">
        <v>5</v>
      </c>
      <c r="B84" s="102" t="s">
        <v>352</v>
      </c>
      <c r="C84" s="103"/>
      <c r="D84" s="103"/>
      <c r="E84" s="104"/>
      <c r="F84" s="8">
        <v>2000</v>
      </c>
    </row>
    <row r="85" spans="1:6" x14ac:dyDescent="0.25">
      <c r="A85" s="1">
        <v>6</v>
      </c>
      <c r="B85" s="102" t="s">
        <v>353</v>
      </c>
      <c r="C85" s="103"/>
      <c r="D85" s="103"/>
      <c r="E85" s="104"/>
      <c r="F85" s="8">
        <v>2280</v>
      </c>
    </row>
    <row r="86" spans="1:6" x14ac:dyDescent="0.25">
      <c r="A86" s="1">
        <v>7</v>
      </c>
      <c r="B86" s="102" t="s">
        <v>354</v>
      </c>
      <c r="C86" s="103"/>
      <c r="D86" s="103"/>
      <c r="E86" s="104"/>
      <c r="F86" s="8">
        <v>500</v>
      </c>
    </row>
    <row r="87" spans="1:6" x14ac:dyDescent="0.25">
      <c r="A87" s="1">
        <v>9</v>
      </c>
      <c r="B87" s="123" t="s">
        <v>356</v>
      </c>
      <c r="C87" s="133"/>
      <c r="D87" s="133"/>
      <c r="E87" s="134"/>
      <c r="F87" s="8">
        <v>104.9</v>
      </c>
    </row>
    <row r="88" spans="1:6" x14ac:dyDescent="0.25">
      <c r="A88" s="1"/>
      <c r="B88" s="114" t="s">
        <v>2</v>
      </c>
      <c r="C88" s="115"/>
      <c r="D88" s="115"/>
      <c r="E88" s="115"/>
      <c r="F88" s="9">
        <f>SUM(F80:F87)</f>
        <v>5554.03</v>
      </c>
    </row>
    <row r="89" spans="1:6" x14ac:dyDescent="0.25">
      <c r="B89" s="116"/>
      <c r="C89" s="117"/>
      <c r="D89" s="117"/>
      <c r="E89" s="117"/>
      <c r="F89" s="5"/>
    </row>
    <row r="90" spans="1:6" x14ac:dyDescent="0.25">
      <c r="A90" s="107" t="s">
        <v>59</v>
      </c>
      <c r="B90" s="108"/>
      <c r="C90" s="108"/>
      <c r="D90" s="108"/>
      <c r="E90" s="108"/>
      <c r="F90" s="108"/>
    </row>
    <row r="91" spans="1:6" ht="28.5" x14ac:dyDescent="0.25">
      <c r="A91" s="10" t="s">
        <v>1</v>
      </c>
      <c r="B91" s="109" t="s">
        <v>0</v>
      </c>
      <c r="C91" s="110"/>
      <c r="D91" s="110"/>
      <c r="E91" s="111"/>
      <c r="F91" s="11" t="s">
        <v>4</v>
      </c>
    </row>
    <row r="92" spans="1:6" x14ac:dyDescent="0.25">
      <c r="A92" s="1">
        <v>1</v>
      </c>
      <c r="B92" s="118" t="s">
        <v>60</v>
      </c>
      <c r="C92" s="119"/>
      <c r="D92" s="119"/>
      <c r="E92" s="120"/>
      <c r="F92" s="8">
        <v>10029.290000000001</v>
      </c>
    </row>
    <row r="93" spans="1:6" x14ac:dyDescent="0.25">
      <c r="A93" s="1">
        <v>2</v>
      </c>
      <c r="B93" s="118" t="s">
        <v>61</v>
      </c>
      <c r="C93" s="119"/>
      <c r="D93" s="119"/>
      <c r="E93" s="120"/>
      <c r="F93" s="8">
        <v>6880</v>
      </c>
    </row>
    <row r="94" spans="1:6" x14ac:dyDescent="0.25">
      <c r="A94" s="1">
        <v>3</v>
      </c>
      <c r="B94" s="118" t="s">
        <v>62</v>
      </c>
      <c r="C94" s="119"/>
      <c r="D94" s="119"/>
      <c r="E94" s="120"/>
      <c r="F94" s="8">
        <v>1674</v>
      </c>
    </row>
    <row r="95" spans="1:6" x14ac:dyDescent="0.25">
      <c r="A95" s="1">
        <v>4</v>
      </c>
      <c r="B95" s="118" t="s">
        <v>355</v>
      </c>
      <c r="C95" s="119"/>
      <c r="D95" s="119"/>
      <c r="E95" s="120"/>
      <c r="F95" s="8">
        <v>3590.2</v>
      </c>
    </row>
    <row r="96" spans="1:6" x14ac:dyDescent="0.25">
      <c r="A96" s="1"/>
      <c r="B96" s="114" t="s">
        <v>2</v>
      </c>
      <c r="C96" s="115"/>
      <c r="D96" s="115"/>
      <c r="E96" s="115"/>
      <c r="F96" s="9">
        <f>SUM(F92:F95)</f>
        <v>22173.49</v>
      </c>
    </row>
    <row r="98" spans="1:6" s="12" customFormat="1" x14ac:dyDescent="0.2">
      <c r="A98" s="107" t="s">
        <v>5</v>
      </c>
      <c r="B98" s="108"/>
      <c r="C98" s="108"/>
      <c r="D98" s="108"/>
      <c r="E98" s="108"/>
      <c r="F98" s="108"/>
    </row>
    <row r="99" spans="1:6" ht="28.5" x14ac:dyDescent="0.25">
      <c r="A99" s="10" t="s">
        <v>1</v>
      </c>
      <c r="B99" s="109" t="s">
        <v>0</v>
      </c>
      <c r="C99" s="110"/>
      <c r="D99" s="110"/>
      <c r="E99" s="111"/>
      <c r="F99" s="11" t="s">
        <v>4</v>
      </c>
    </row>
    <row r="100" spans="1:6" x14ac:dyDescent="0.25">
      <c r="A100" s="1">
        <v>1</v>
      </c>
      <c r="B100" s="121" t="s">
        <v>212</v>
      </c>
      <c r="C100" s="122"/>
      <c r="D100" s="122"/>
      <c r="E100" s="122"/>
      <c r="F100" s="8">
        <v>2504.67</v>
      </c>
    </row>
    <row r="101" spans="1:6" x14ac:dyDescent="0.25">
      <c r="A101" s="1">
        <v>2</v>
      </c>
      <c r="B101" s="123" t="s">
        <v>213</v>
      </c>
      <c r="C101" s="124"/>
      <c r="D101" s="124"/>
      <c r="E101" s="125"/>
      <c r="F101" s="8">
        <v>5734.76</v>
      </c>
    </row>
    <row r="102" spans="1:6" x14ac:dyDescent="0.25">
      <c r="A102" s="1">
        <v>3</v>
      </c>
      <c r="B102" s="102" t="s">
        <v>214</v>
      </c>
      <c r="C102" s="103"/>
      <c r="D102" s="103"/>
      <c r="E102" s="104"/>
      <c r="F102" s="8">
        <v>34874.85</v>
      </c>
    </row>
    <row r="103" spans="1:6" x14ac:dyDescent="0.25">
      <c r="A103" s="1">
        <v>4</v>
      </c>
      <c r="B103" s="123" t="s">
        <v>206</v>
      </c>
      <c r="C103" s="124"/>
      <c r="D103" s="124"/>
      <c r="E103" s="125"/>
      <c r="F103" s="8">
        <v>862.75</v>
      </c>
    </row>
    <row r="104" spans="1:6" x14ac:dyDescent="0.25">
      <c r="A104" s="1"/>
      <c r="B104" s="114" t="s">
        <v>2</v>
      </c>
      <c r="C104" s="115"/>
      <c r="D104" s="115"/>
      <c r="E104" s="115"/>
      <c r="F104" s="9">
        <f>F100+F101+F102+F103</f>
        <v>43977.03</v>
      </c>
    </row>
    <row r="105" spans="1:6" ht="31.5" customHeight="1" x14ac:dyDescent="0.25"/>
    <row r="106" spans="1:6" x14ac:dyDescent="0.25">
      <c r="A106" s="107"/>
      <c r="B106" s="108"/>
      <c r="C106" s="108"/>
      <c r="D106" s="108"/>
      <c r="E106" s="108"/>
      <c r="F106" s="108"/>
    </row>
  </sheetData>
  <mergeCells count="26">
    <mergeCell ref="A106:F106"/>
    <mergeCell ref="A48:F48"/>
    <mergeCell ref="A98:F98"/>
    <mergeCell ref="B99:E99"/>
    <mergeCell ref="B100:E100"/>
    <mergeCell ref="B101:E101"/>
    <mergeCell ref="B103:E103"/>
    <mergeCell ref="B104:E104"/>
    <mergeCell ref="B91:E91"/>
    <mergeCell ref="B92:E92"/>
    <mergeCell ref="B93:E93"/>
    <mergeCell ref="B94:E94"/>
    <mergeCell ref="B95:E95"/>
    <mergeCell ref="B96:E96"/>
    <mergeCell ref="B82:E82"/>
    <mergeCell ref="B83:E83"/>
    <mergeCell ref="B87:E87"/>
    <mergeCell ref="B88:E88"/>
    <mergeCell ref="B89:E89"/>
    <mergeCell ref="A90:F90"/>
    <mergeCell ref="A1:F1"/>
    <mergeCell ref="A3:F3"/>
    <mergeCell ref="A78:F78"/>
    <mergeCell ref="B79:E79"/>
    <mergeCell ref="B80:E80"/>
    <mergeCell ref="B81:E81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7" workbookViewId="0">
      <selection activeCell="B46" sqref="B46:E46"/>
    </sheetView>
  </sheetViews>
  <sheetFormatPr defaultRowHeight="15" x14ac:dyDescent="0.25"/>
  <cols>
    <col min="1" max="1" width="4.85546875" style="3" customWidth="1"/>
    <col min="2" max="2" width="49.7109375" style="13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21</v>
      </c>
      <c r="B1" s="106"/>
      <c r="C1" s="106"/>
      <c r="D1" s="106"/>
      <c r="E1" s="106"/>
      <c r="F1" s="106"/>
    </row>
    <row r="2" spans="1:6" ht="15.75" x14ac:dyDescent="0.25">
      <c r="A2" s="14"/>
      <c r="B2" s="15"/>
      <c r="C2" s="15"/>
      <c r="D2" s="15"/>
      <c r="E2" s="15"/>
      <c r="F2" s="15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16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20" t="s">
        <v>23</v>
      </c>
      <c r="C5" s="1" t="s">
        <v>27</v>
      </c>
      <c r="D5" s="1">
        <v>17</v>
      </c>
      <c r="E5" s="8">
        <v>15.6</v>
      </c>
      <c r="F5" s="8">
        <f>D5*E5</f>
        <v>265.2</v>
      </c>
    </row>
    <row r="6" spans="1:6" x14ac:dyDescent="0.25">
      <c r="A6" s="1">
        <v>2</v>
      </c>
      <c r="B6" s="20" t="s">
        <v>28</v>
      </c>
      <c r="C6" s="1" t="s">
        <v>27</v>
      </c>
      <c r="D6" s="1">
        <v>30</v>
      </c>
      <c r="E6" s="8">
        <v>8.1</v>
      </c>
      <c r="F6" s="8">
        <f t="shared" ref="F6:F38" si="0">D6*E6</f>
        <v>243</v>
      </c>
    </row>
    <row r="7" spans="1:6" x14ac:dyDescent="0.25">
      <c r="A7" s="29">
        <v>3</v>
      </c>
      <c r="B7" s="30" t="s">
        <v>29</v>
      </c>
      <c r="C7" s="29" t="s">
        <v>27</v>
      </c>
      <c r="D7" s="29">
        <v>20</v>
      </c>
      <c r="E7" s="31">
        <v>3.9</v>
      </c>
      <c r="F7" s="8">
        <f t="shared" si="0"/>
        <v>78</v>
      </c>
    </row>
    <row r="8" spans="1:6" x14ac:dyDescent="0.25">
      <c r="A8" s="29">
        <v>4</v>
      </c>
      <c r="B8" s="30" t="s">
        <v>30</v>
      </c>
      <c r="C8" s="29" t="s">
        <v>27</v>
      </c>
      <c r="D8" s="29">
        <v>24</v>
      </c>
      <c r="E8" s="31">
        <v>5.52</v>
      </c>
      <c r="F8" s="8">
        <f t="shared" si="0"/>
        <v>132.47999999999999</v>
      </c>
    </row>
    <row r="9" spans="1:6" x14ac:dyDescent="0.25">
      <c r="A9" s="29">
        <v>5</v>
      </c>
      <c r="B9" s="30" t="s">
        <v>31</v>
      </c>
      <c r="C9" s="29" t="s">
        <v>27</v>
      </c>
      <c r="D9" s="29">
        <v>2</v>
      </c>
      <c r="E9" s="31">
        <v>16.5</v>
      </c>
      <c r="F9" s="8">
        <f t="shared" si="0"/>
        <v>33</v>
      </c>
    </row>
    <row r="10" spans="1:6" x14ac:dyDescent="0.25">
      <c r="A10" s="29">
        <v>6</v>
      </c>
      <c r="B10" s="30" t="s">
        <v>32</v>
      </c>
      <c r="C10" s="29" t="s">
        <v>27</v>
      </c>
      <c r="D10" s="29">
        <v>12</v>
      </c>
      <c r="E10" s="31">
        <v>15.6</v>
      </c>
      <c r="F10" s="8">
        <f t="shared" si="0"/>
        <v>187.2</v>
      </c>
    </row>
    <row r="11" spans="1:6" x14ac:dyDescent="0.25">
      <c r="A11" s="29">
        <v>7</v>
      </c>
      <c r="B11" s="30" t="s">
        <v>33</v>
      </c>
      <c r="C11" s="29" t="s">
        <v>27</v>
      </c>
      <c r="D11" s="29">
        <v>10</v>
      </c>
      <c r="E11" s="31">
        <v>15.6</v>
      </c>
      <c r="F11" s="8">
        <f t="shared" si="0"/>
        <v>156</v>
      </c>
    </row>
    <row r="12" spans="1:6" x14ac:dyDescent="0.25">
      <c r="A12" s="29">
        <v>8</v>
      </c>
      <c r="B12" s="30" t="s">
        <v>34</v>
      </c>
      <c r="C12" s="29" t="s">
        <v>27</v>
      </c>
      <c r="D12" s="29">
        <v>10</v>
      </c>
      <c r="E12" s="31">
        <v>8.4</v>
      </c>
      <c r="F12" s="8">
        <f t="shared" si="0"/>
        <v>84</v>
      </c>
    </row>
    <row r="13" spans="1:6" x14ac:dyDescent="0.25">
      <c r="A13" s="29">
        <v>9</v>
      </c>
      <c r="B13" s="30" t="s">
        <v>35</v>
      </c>
      <c r="C13" s="29" t="s">
        <v>27</v>
      </c>
      <c r="D13" s="29">
        <v>1</v>
      </c>
      <c r="E13" s="31">
        <v>70.5</v>
      </c>
      <c r="F13" s="8">
        <f t="shared" si="0"/>
        <v>70.5</v>
      </c>
    </row>
    <row r="14" spans="1:6" x14ac:dyDescent="0.25">
      <c r="A14" s="29">
        <v>10</v>
      </c>
      <c r="B14" s="30" t="s">
        <v>36</v>
      </c>
      <c r="C14" s="29" t="s">
        <v>27</v>
      </c>
      <c r="D14" s="29">
        <v>5</v>
      </c>
      <c r="E14" s="31">
        <v>19.8</v>
      </c>
      <c r="F14" s="8">
        <f t="shared" si="0"/>
        <v>99</v>
      </c>
    </row>
    <row r="15" spans="1:6" x14ac:dyDescent="0.25">
      <c r="A15" s="29">
        <v>11</v>
      </c>
      <c r="B15" s="30" t="s">
        <v>37</v>
      </c>
      <c r="C15" s="29" t="s">
        <v>27</v>
      </c>
      <c r="D15" s="29">
        <v>10</v>
      </c>
      <c r="E15" s="31">
        <v>4.5</v>
      </c>
      <c r="F15" s="8">
        <f t="shared" si="0"/>
        <v>45</v>
      </c>
    </row>
    <row r="16" spans="1:6" x14ac:dyDescent="0.25">
      <c r="A16" s="29">
        <v>12</v>
      </c>
      <c r="B16" s="30" t="s">
        <v>38</v>
      </c>
      <c r="C16" s="29" t="s">
        <v>27</v>
      </c>
      <c r="D16" s="29">
        <v>5</v>
      </c>
      <c r="E16" s="31">
        <v>7.5</v>
      </c>
      <c r="F16" s="8">
        <f t="shared" si="0"/>
        <v>37.5</v>
      </c>
    </row>
    <row r="17" spans="1:6" x14ac:dyDescent="0.25">
      <c r="A17" s="29">
        <v>13</v>
      </c>
      <c r="B17" s="30" t="s">
        <v>39</v>
      </c>
      <c r="C17" s="29" t="s">
        <v>27</v>
      </c>
      <c r="D17" s="29">
        <v>5</v>
      </c>
      <c r="E17" s="31">
        <v>27.72</v>
      </c>
      <c r="F17" s="8">
        <f t="shared" si="0"/>
        <v>138.6</v>
      </c>
    </row>
    <row r="18" spans="1:6" x14ac:dyDescent="0.25">
      <c r="A18" s="29">
        <v>14</v>
      </c>
      <c r="B18" s="30" t="s">
        <v>40</v>
      </c>
      <c r="C18" s="29" t="s">
        <v>27</v>
      </c>
      <c r="D18" s="29">
        <v>11</v>
      </c>
      <c r="E18" s="31">
        <v>18</v>
      </c>
      <c r="F18" s="8">
        <f t="shared" si="0"/>
        <v>198</v>
      </c>
    </row>
    <row r="19" spans="1:6" x14ac:dyDescent="0.25">
      <c r="A19" s="29">
        <v>15</v>
      </c>
      <c r="B19" s="30" t="s">
        <v>41</v>
      </c>
      <c r="C19" s="29" t="s">
        <v>27</v>
      </c>
      <c r="D19" s="29">
        <v>12</v>
      </c>
      <c r="E19" s="31">
        <v>8.6999999999999993</v>
      </c>
      <c r="F19" s="8">
        <f t="shared" si="0"/>
        <v>104.39999999999999</v>
      </c>
    </row>
    <row r="20" spans="1:6" x14ac:dyDescent="0.25">
      <c r="A20" s="29">
        <v>16</v>
      </c>
      <c r="B20" s="30" t="s">
        <v>42</v>
      </c>
      <c r="C20" s="29" t="s">
        <v>27</v>
      </c>
      <c r="D20" s="29">
        <v>2</v>
      </c>
      <c r="E20" s="31">
        <v>19.5</v>
      </c>
      <c r="F20" s="8">
        <f t="shared" si="0"/>
        <v>39</v>
      </c>
    </row>
    <row r="21" spans="1:6" x14ac:dyDescent="0.25">
      <c r="A21" s="29">
        <v>17</v>
      </c>
      <c r="B21" s="30" t="s">
        <v>43</v>
      </c>
      <c r="C21" s="29" t="s">
        <v>27</v>
      </c>
      <c r="D21" s="29">
        <v>2</v>
      </c>
      <c r="E21" s="31">
        <v>33.6</v>
      </c>
      <c r="F21" s="8">
        <f t="shared" si="0"/>
        <v>67.2</v>
      </c>
    </row>
    <row r="22" spans="1:6" x14ac:dyDescent="0.25">
      <c r="A22" s="29">
        <v>18</v>
      </c>
      <c r="B22" s="30" t="s">
        <v>44</v>
      </c>
      <c r="C22" s="29" t="s">
        <v>27</v>
      </c>
      <c r="D22" s="29">
        <v>3</v>
      </c>
      <c r="E22" s="31">
        <v>32.700000000000003</v>
      </c>
      <c r="F22" s="8">
        <f t="shared" si="0"/>
        <v>98.100000000000009</v>
      </c>
    </row>
    <row r="23" spans="1:6" x14ac:dyDescent="0.25">
      <c r="A23" s="29">
        <v>19</v>
      </c>
      <c r="B23" s="30" t="s">
        <v>45</v>
      </c>
      <c r="C23" s="29" t="s">
        <v>27</v>
      </c>
      <c r="D23" s="29">
        <v>2</v>
      </c>
      <c r="E23" s="31">
        <v>24.9</v>
      </c>
      <c r="F23" s="8">
        <f t="shared" si="0"/>
        <v>49.8</v>
      </c>
    </row>
    <row r="24" spans="1:6" x14ac:dyDescent="0.25">
      <c r="A24" s="29">
        <v>20</v>
      </c>
      <c r="B24" s="30" t="s">
        <v>46</v>
      </c>
      <c r="C24" s="29" t="s">
        <v>27</v>
      </c>
      <c r="D24" s="29">
        <v>5</v>
      </c>
      <c r="E24" s="31">
        <v>380</v>
      </c>
      <c r="F24" s="8">
        <f t="shared" si="0"/>
        <v>1900</v>
      </c>
    </row>
    <row r="25" spans="1:6" x14ac:dyDescent="0.25">
      <c r="A25" s="29">
        <v>21</v>
      </c>
      <c r="B25" s="30" t="s">
        <v>47</v>
      </c>
      <c r="C25" s="29" t="s">
        <v>27</v>
      </c>
      <c r="D25" s="29">
        <v>1</v>
      </c>
      <c r="E25" s="31">
        <v>2400</v>
      </c>
      <c r="F25" s="8">
        <f t="shared" si="0"/>
        <v>2400</v>
      </c>
    </row>
    <row r="26" spans="1:6" x14ac:dyDescent="0.25">
      <c r="A26" s="29">
        <v>22</v>
      </c>
      <c r="B26" s="30" t="s">
        <v>48</v>
      </c>
      <c r="C26" s="29" t="s">
        <v>27</v>
      </c>
      <c r="D26" s="29">
        <v>1</v>
      </c>
      <c r="E26" s="31">
        <v>1220</v>
      </c>
      <c r="F26" s="8">
        <f t="shared" si="0"/>
        <v>1220</v>
      </c>
    </row>
    <row r="27" spans="1:6" x14ac:dyDescent="0.25">
      <c r="A27" s="29">
        <v>23</v>
      </c>
      <c r="B27" s="30" t="s">
        <v>49</v>
      </c>
      <c r="C27" s="29" t="s">
        <v>27</v>
      </c>
      <c r="D27" s="29">
        <v>20</v>
      </c>
      <c r="E27" s="31">
        <v>7.65</v>
      </c>
      <c r="F27" s="8">
        <f t="shared" si="0"/>
        <v>153</v>
      </c>
    </row>
    <row r="28" spans="1:6" x14ac:dyDescent="0.25">
      <c r="A28" s="29">
        <v>24</v>
      </c>
      <c r="B28" s="30" t="s">
        <v>50</v>
      </c>
      <c r="C28" s="29" t="s">
        <v>27</v>
      </c>
      <c r="D28" s="29">
        <v>20</v>
      </c>
      <c r="E28" s="31">
        <v>6.55</v>
      </c>
      <c r="F28" s="8">
        <f t="shared" si="0"/>
        <v>131</v>
      </c>
    </row>
    <row r="29" spans="1:6" x14ac:dyDescent="0.25">
      <c r="A29" s="29">
        <v>25</v>
      </c>
      <c r="B29" s="30" t="s">
        <v>51</v>
      </c>
      <c r="C29" s="29" t="s">
        <v>27</v>
      </c>
      <c r="D29" s="29">
        <v>2</v>
      </c>
      <c r="E29" s="31">
        <v>54.17</v>
      </c>
      <c r="F29" s="8">
        <f t="shared" si="0"/>
        <v>108.34</v>
      </c>
    </row>
    <row r="30" spans="1:6" x14ac:dyDescent="0.25">
      <c r="A30" s="29">
        <v>26</v>
      </c>
      <c r="B30" s="30" t="s">
        <v>52</v>
      </c>
      <c r="C30" s="29" t="s">
        <v>27</v>
      </c>
      <c r="D30" s="29">
        <v>1</v>
      </c>
      <c r="E30" s="31">
        <v>133.35</v>
      </c>
      <c r="F30" s="8">
        <f t="shared" si="0"/>
        <v>133.35</v>
      </c>
    </row>
    <row r="31" spans="1:6" x14ac:dyDescent="0.25">
      <c r="A31" s="29">
        <v>27</v>
      </c>
      <c r="B31" s="30" t="s">
        <v>53</v>
      </c>
      <c r="C31" s="29" t="s">
        <v>27</v>
      </c>
      <c r="D31" s="29">
        <v>25</v>
      </c>
      <c r="E31" s="31">
        <v>17.38</v>
      </c>
      <c r="F31" s="8">
        <f t="shared" si="0"/>
        <v>434.5</v>
      </c>
    </row>
    <row r="32" spans="1:6" x14ac:dyDescent="0.25">
      <c r="A32" s="29">
        <v>28</v>
      </c>
      <c r="B32" s="30" t="s">
        <v>54</v>
      </c>
      <c r="C32" s="29" t="s">
        <v>27</v>
      </c>
      <c r="D32" s="29">
        <v>25</v>
      </c>
      <c r="E32" s="31">
        <v>19.440000000000001</v>
      </c>
      <c r="F32" s="8">
        <f t="shared" si="0"/>
        <v>486.00000000000006</v>
      </c>
    </row>
    <row r="33" spans="1:6" x14ac:dyDescent="0.25">
      <c r="A33" s="29">
        <v>29</v>
      </c>
      <c r="B33" s="30" t="s">
        <v>53</v>
      </c>
      <c r="C33" s="29" t="s">
        <v>27</v>
      </c>
      <c r="D33" s="29">
        <v>25</v>
      </c>
      <c r="E33" s="31">
        <v>16.11</v>
      </c>
      <c r="F33" s="8">
        <f t="shared" si="0"/>
        <v>402.75</v>
      </c>
    </row>
    <row r="34" spans="1:6" x14ac:dyDescent="0.25">
      <c r="A34" s="29">
        <v>30</v>
      </c>
      <c r="B34" s="30" t="s">
        <v>55</v>
      </c>
      <c r="C34" s="29" t="s">
        <v>27</v>
      </c>
      <c r="D34" s="29">
        <v>50</v>
      </c>
      <c r="E34" s="31">
        <v>15.21</v>
      </c>
      <c r="F34" s="8">
        <f t="shared" si="0"/>
        <v>760.5</v>
      </c>
    </row>
    <row r="35" spans="1:6" x14ac:dyDescent="0.25">
      <c r="A35" s="29">
        <v>31</v>
      </c>
      <c r="B35" s="30" t="s">
        <v>54</v>
      </c>
      <c r="C35" s="29" t="s">
        <v>27</v>
      </c>
      <c r="D35" s="29">
        <v>25</v>
      </c>
      <c r="E35" s="31">
        <v>28.68</v>
      </c>
      <c r="F35" s="8">
        <f t="shared" si="0"/>
        <v>717</v>
      </c>
    </row>
    <row r="36" spans="1:6" x14ac:dyDescent="0.25">
      <c r="A36" s="29">
        <v>32</v>
      </c>
      <c r="B36" s="30" t="s">
        <v>56</v>
      </c>
      <c r="C36" s="29" t="s">
        <v>27</v>
      </c>
      <c r="D36" s="29">
        <v>10</v>
      </c>
      <c r="E36" s="31">
        <v>29.57</v>
      </c>
      <c r="F36" s="8">
        <f t="shared" si="0"/>
        <v>295.7</v>
      </c>
    </row>
    <row r="37" spans="1:6" x14ac:dyDescent="0.25">
      <c r="A37" s="29">
        <v>33</v>
      </c>
      <c r="B37" s="30" t="s">
        <v>57</v>
      </c>
      <c r="C37" s="29" t="s">
        <v>27</v>
      </c>
      <c r="D37" s="29">
        <v>6</v>
      </c>
      <c r="E37" s="31">
        <v>30.63</v>
      </c>
      <c r="F37" s="8">
        <f t="shared" si="0"/>
        <v>183.78</v>
      </c>
    </row>
    <row r="38" spans="1:6" x14ac:dyDescent="0.25">
      <c r="A38" s="29">
        <v>34</v>
      </c>
      <c r="B38" s="30" t="s">
        <v>58</v>
      </c>
      <c r="C38" s="29" t="s">
        <v>27</v>
      </c>
      <c r="D38" s="29">
        <v>15</v>
      </c>
      <c r="E38" s="31">
        <v>20.66</v>
      </c>
      <c r="F38" s="8">
        <f t="shared" si="0"/>
        <v>309.89999999999998</v>
      </c>
    </row>
    <row r="39" spans="1:6" x14ac:dyDescent="0.25">
      <c r="A39" s="10"/>
      <c r="B39" s="32"/>
      <c r="C39" s="32"/>
      <c r="D39" s="32"/>
      <c r="E39" s="32"/>
      <c r="F39" s="33">
        <f>SUM(F5:F38)</f>
        <v>11761.800000000003</v>
      </c>
    </row>
    <row r="40" spans="1:6" ht="15.75" x14ac:dyDescent="0.25">
      <c r="A40" s="14"/>
      <c r="B40" s="15"/>
      <c r="C40" s="15"/>
      <c r="D40" s="15"/>
      <c r="E40" s="15"/>
      <c r="F40" s="15"/>
    </row>
    <row r="41" spans="1:6" x14ac:dyDescent="0.25">
      <c r="A41" s="107" t="s">
        <v>3</v>
      </c>
      <c r="B41" s="108"/>
      <c r="C41" s="108"/>
      <c r="D41" s="108"/>
      <c r="E41" s="108"/>
      <c r="F41" s="108"/>
    </row>
    <row r="42" spans="1:6" s="12" customFormat="1" ht="28.5" x14ac:dyDescent="0.2">
      <c r="A42" s="10" t="s">
        <v>1</v>
      </c>
      <c r="B42" s="109" t="s">
        <v>0</v>
      </c>
      <c r="C42" s="110"/>
      <c r="D42" s="110"/>
      <c r="E42" s="111"/>
      <c r="F42" s="11" t="s">
        <v>4</v>
      </c>
    </row>
    <row r="43" spans="1:6" x14ac:dyDescent="0.25">
      <c r="A43" s="1">
        <v>1</v>
      </c>
      <c r="B43" s="112" t="s">
        <v>11</v>
      </c>
      <c r="C43" s="113"/>
      <c r="D43" s="113"/>
      <c r="E43" s="113"/>
      <c r="F43" s="8">
        <v>67.930000000000007</v>
      </c>
    </row>
    <row r="44" spans="1:6" x14ac:dyDescent="0.25">
      <c r="A44" s="1">
        <v>2</v>
      </c>
      <c r="B44" s="112" t="s">
        <v>12</v>
      </c>
      <c r="C44" s="113"/>
      <c r="D44" s="113"/>
      <c r="E44" s="113"/>
      <c r="F44" s="8">
        <v>30.6</v>
      </c>
    </row>
    <row r="45" spans="1:6" x14ac:dyDescent="0.25">
      <c r="A45" s="1">
        <v>3</v>
      </c>
      <c r="B45" s="112" t="s">
        <v>92</v>
      </c>
      <c r="C45" s="113"/>
      <c r="D45" s="113"/>
      <c r="E45" s="113"/>
      <c r="F45" s="8">
        <v>151.4</v>
      </c>
    </row>
    <row r="46" spans="1:6" x14ac:dyDescent="0.25">
      <c r="A46" s="1">
        <v>4</v>
      </c>
      <c r="B46" s="118" t="s">
        <v>13</v>
      </c>
      <c r="C46" s="119"/>
      <c r="D46" s="119"/>
      <c r="E46" s="120"/>
      <c r="F46" s="8">
        <v>500</v>
      </c>
    </row>
    <row r="47" spans="1:6" x14ac:dyDescent="0.25">
      <c r="A47" s="1">
        <v>5</v>
      </c>
      <c r="B47" s="112" t="s">
        <v>14</v>
      </c>
      <c r="C47" s="113"/>
      <c r="D47" s="113"/>
      <c r="E47" s="113"/>
      <c r="F47" s="8">
        <v>104.9</v>
      </c>
    </row>
    <row r="48" spans="1:6" x14ac:dyDescent="0.25">
      <c r="A48" s="1">
        <v>6</v>
      </c>
      <c r="B48" s="118" t="s">
        <v>18</v>
      </c>
      <c r="C48" s="119"/>
      <c r="D48" s="119"/>
      <c r="E48" s="120"/>
      <c r="F48" s="8">
        <v>350</v>
      </c>
    </row>
    <row r="49" spans="1:6" x14ac:dyDescent="0.25">
      <c r="A49" s="1"/>
      <c r="B49" s="114" t="s">
        <v>2</v>
      </c>
      <c r="C49" s="115"/>
      <c r="D49" s="115"/>
      <c r="E49" s="115"/>
      <c r="F49" s="9">
        <f>SUM(F43:F48)</f>
        <v>1204.83</v>
      </c>
    </row>
    <row r="50" spans="1:6" x14ac:dyDescent="0.25">
      <c r="B50" s="116"/>
      <c r="C50" s="117"/>
      <c r="D50" s="117"/>
      <c r="E50" s="117"/>
      <c r="F50" s="5"/>
    </row>
    <row r="51" spans="1:6" x14ac:dyDescent="0.25">
      <c r="A51" s="107" t="s">
        <v>59</v>
      </c>
      <c r="B51" s="108"/>
      <c r="C51" s="108"/>
      <c r="D51" s="108"/>
      <c r="E51" s="108"/>
      <c r="F51" s="108"/>
    </row>
    <row r="52" spans="1:6" ht="28.5" x14ac:dyDescent="0.25">
      <c r="A52" s="10" t="s">
        <v>1</v>
      </c>
      <c r="B52" s="109" t="s">
        <v>0</v>
      </c>
      <c r="C52" s="110"/>
      <c r="D52" s="110"/>
      <c r="E52" s="111"/>
      <c r="F52" s="11" t="s">
        <v>4</v>
      </c>
    </row>
    <row r="53" spans="1:6" x14ac:dyDescent="0.25">
      <c r="A53" s="1">
        <v>1</v>
      </c>
      <c r="B53" s="118" t="s">
        <v>60</v>
      </c>
      <c r="C53" s="119"/>
      <c r="D53" s="119"/>
      <c r="E53" s="120"/>
      <c r="F53" s="8">
        <v>16876.22</v>
      </c>
    </row>
    <row r="54" spans="1:6" x14ac:dyDescent="0.25">
      <c r="A54" s="1">
        <v>2</v>
      </c>
      <c r="B54" s="118" t="s">
        <v>61</v>
      </c>
      <c r="C54" s="119"/>
      <c r="D54" s="119"/>
      <c r="E54" s="120"/>
      <c r="F54" s="8">
        <v>7856</v>
      </c>
    </row>
    <row r="55" spans="1:6" x14ac:dyDescent="0.25">
      <c r="A55" s="1">
        <v>3</v>
      </c>
      <c r="B55" s="118" t="s">
        <v>62</v>
      </c>
      <c r="C55" s="119"/>
      <c r="D55" s="119"/>
      <c r="E55" s="120"/>
      <c r="F55" s="8">
        <v>3332</v>
      </c>
    </row>
    <row r="56" spans="1:6" x14ac:dyDescent="0.25">
      <c r="A56" s="1">
        <v>4</v>
      </c>
      <c r="B56" s="118" t="s">
        <v>63</v>
      </c>
      <c r="C56" s="119"/>
      <c r="D56" s="119"/>
      <c r="E56" s="120"/>
      <c r="F56" s="8">
        <v>4501.9399999999996</v>
      </c>
    </row>
    <row r="57" spans="1:6" x14ac:dyDescent="0.25">
      <c r="A57" s="1"/>
      <c r="B57" s="114" t="s">
        <v>2</v>
      </c>
      <c r="C57" s="115"/>
      <c r="D57" s="115"/>
      <c r="E57" s="115"/>
      <c r="F57" s="9">
        <f>SUM(F53:F56)</f>
        <v>32566.16</v>
      </c>
    </row>
    <row r="59" spans="1:6" x14ac:dyDescent="0.25">
      <c r="A59" s="107" t="s">
        <v>5</v>
      </c>
      <c r="B59" s="108"/>
      <c r="C59" s="108"/>
      <c r="D59" s="108"/>
      <c r="E59" s="108"/>
      <c r="F59" s="108"/>
    </row>
    <row r="60" spans="1:6" s="12" customFormat="1" ht="28.5" x14ac:dyDescent="0.2">
      <c r="A60" s="10" t="s">
        <v>1</v>
      </c>
      <c r="B60" s="109" t="s">
        <v>0</v>
      </c>
      <c r="C60" s="110"/>
      <c r="D60" s="110"/>
      <c r="E60" s="111"/>
      <c r="F60" s="11" t="s">
        <v>4</v>
      </c>
    </row>
    <row r="61" spans="1:6" x14ac:dyDescent="0.25">
      <c r="A61" s="1">
        <v>1</v>
      </c>
      <c r="B61" s="112" t="s">
        <v>16</v>
      </c>
      <c r="C61" s="113"/>
      <c r="D61" s="113"/>
      <c r="E61" s="113"/>
      <c r="F61" s="8">
        <v>1721.09</v>
      </c>
    </row>
    <row r="62" spans="1:6" x14ac:dyDescent="0.25">
      <c r="A62" s="1">
        <v>2</v>
      </c>
      <c r="B62" s="118" t="s">
        <v>17</v>
      </c>
      <c r="C62" s="119"/>
      <c r="D62" s="119"/>
      <c r="E62" s="120"/>
      <c r="F62" s="8">
        <v>5239.32</v>
      </c>
    </row>
    <row r="63" spans="1:6" x14ac:dyDescent="0.25">
      <c r="A63" s="1">
        <v>3</v>
      </c>
      <c r="B63" s="118" t="s">
        <v>10</v>
      </c>
      <c r="C63" s="119"/>
      <c r="D63" s="119"/>
      <c r="E63" s="120"/>
      <c r="F63" s="8">
        <v>5518.33</v>
      </c>
    </row>
    <row r="64" spans="1:6" x14ac:dyDescent="0.25">
      <c r="A64" s="1">
        <v>4</v>
      </c>
      <c r="B64" s="17" t="s">
        <v>19</v>
      </c>
      <c r="C64" s="18"/>
      <c r="D64" s="18"/>
      <c r="E64" s="19"/>
      <c r="F64" s="8">
        <v>42973.81</v>
      </c>
    </row>
    <row r="65" spans="1:6" x14ac:dyDescent="0.25">
      <c r="A65" s="1">
        <v>5</v>
      </c>
      <c r="B65" s="17" t="s">
        <v>20</v>
      </c>
      <c r="C65" s="18"/>
      <c r="D65" s="18"/>
      <c r="E65" s="19"/>
      <c r="F65" s="8">
        <v>53167.67</v>
      </c>
    </row>
    <row r="66" spans="1:6" x14ac:dyDescent="0.25">
      <c r="A66" s="1"/>
      <c r="B66" s="114" t="s">
        <v>2</v>
      </c>
      <c r="C66" s="115"/>
      <c r="D66" s="115"/>
      <c r="E66" s="115"/>
      <c r="F66" s="9">
        <f>SUM(F61:F65)</f>
        <v>108620.22</v>
      </c>
    </row>
  </sheetData>
  <mergeCells count="25">
    <mergeCell ref="B57:E57"/>
    <mergeCell ref="B66:E66"/>
    <mergeCell ref="B63:E63"/>
    <mergeCell ref="B46:E46"/>
    <mergeCell ref="B62:E62"/>
    <mergeCell ref="B48:E48"/>
    <mergeCell ref="B47:E47"/>
    <mergeCell ref="B49:E49"/>
    <mergeCell ref="B50:E50"/>
    <mergeCell ref="A59:F59"/>
    <mergeCell ref="B60:E60"/>
    <mergeCell ref="B61:E61"/>
    <mergeCell ref="A51:F51"/>
    <mergeCell ref="B52:E52"/>
    <mergeCell ref="B53:E53"/>
    <mergeCell ref="B55:E55"/>
    <mergeCell ref="B56:E56"/>
    <mergeCell ref="B45:E45"/>
    <mergeCell ref="A3:F3"/>
    <mergeCell ref="A1:F1"/>
    <mergeCell ref="A41:F41"/>
    <mergeCell ref="B42:E42"/>
    <mergeCell ref="B43:E43"/>
    <mergeCell ref="B44:E44"/>
    <mergeCell ref="B54:E54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G58" sqref="G58"/>
    </sheetView>
  </sheetViews>
  <sheetFormatPr defaultRowHeight="15" x14ac:dyDescent="0.25"/>
  <cols>
    <col min="1" max="1" width="4.85546875" style="3" customWidth="1"/>
    <col min="2" max="2" width="49.7109375" style="25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64</v>
      </c>
      <c r="B1" s="106"/>
      <c r="C1" s="106"/>
      <c r="D1" s="106"/>
      <c r="E1" s="106"/>
      <c r="F1" s="106"/>
    </row>
    <row r="2" spans="1:6" ht="15.75" x14ac:dyDescent="0.25">
      <c r="A2" s="22"/>
      <c r="B2" s="23"/>
      <c r="C2" s="23"/>
      <c r="D2" s="23"/>
      <c r="E2" s="23"/>
      <c r="F2" s="23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24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35" t="s">
        <v>23</v>
      </c>
      <c r="C5" s="1" t="s">
        <v>27</v>
      </c>
      <c r="D5" s="1">
        <v>10</v>
      </c>
      <c r="E5" s="8">
        <v>15.6</v>
      </c>
      <c r="F5" s="8">
        <f>D5*E5</f>
        <v>156</v>
      </c>
    </row>
    <row r="6" spans="1:6" x14ac:dyDescent="0.25">
      <c r="A6" s="1">
        <v>2</v>
      </c>
      <c r="B6" s="35" t="s">
        <v>28</v>
      </c>
      <c r="C6" s="1" t="s">
        <v>27</v>
      </c>
      <c r="D6" s="1">
        <v>30</v>
      </c>
      <c r="E6" s="8">
        <v>8.4</v>
      </c>
      <c r="F6" s="8">
        <f t="shared" ref="F6:F27" si="0">D6*E6</f>
        <v>252</v>
      </c>
    </row>
    <row r="7" spans="1:6" x14ac:dyDescent="0.25">
      <c r="A7" s="29">
        <v>3</v>
      </c>
      <c r="B7" s="34" t="s">
        <v>78</v>
      </c>
      <c r="C7" s="29" t="s">
        <v>27</v>
      </c>
      <c r="D7" s="29">
        <v>4</v>
      </c>
      <c r="E7" s="31">
        <v>23.1</v>
      </c>
      <c r="F7" s="8">
        <f t="shared" si="0"/>
        <v>92.4</v>
      </c>
    </row>
    <row r="8" spans="1:6" x14ac:dyDescent="0.25">
      <c r="A8" s="29">
        <v>4</v>
      </c>
      <c r="B8" s="34" t="s">
        <v>30</v>
      </c>
      <c r="C8" s="29" t="s">
        <v>27</v>
      </c>
      <c r="D8" s="29">
        <v>40</v>
      </c>
      <c r="E8" s="31">
        <v>5.52</v>
      </c>
      <c r="F8" s="8">
        <f t="shared" si="0"/>
        <v>220.79999999999998</v>
      </c>
    </row>
    <row r="9" spans="1:6" x14ac:dyDescent="0.25">
      <c r="A9" s="29">
        <v>5</v>
      </c>
      <c r="B9" s="34" t="s">
        <v>32</v>
      </c>
      <c r="C9" s="29" t="s">
        <v>27</v>
      </c>
      <c r="D9" s="29">
        <v>10</v>
      </c>
      <c r="E9" s="31">
        <v>15.6</v>
      </c>
      <c r="F9" s="8">
        <f t="shared" si="0"/>
        <v>156</v>
      </c>
    </row>
    <row r="10" spans="1:6" x14ac:dyDescent="0.25">
      <c r="A10" s="29">
        <v>6</v>
      </c>
      <c r="B10" s="34" t="s">
        <v>33</v>
      </c>
      <c r="C10" s="29" t="s">
        <v>27</v>
      </c>
      <c r="D10" s="29">
        <v>5</v>
      </c>
      <c r="E10" s="31">
        <v>15.6</v>
      </c>
      <c r="F10" s="8">
        <f t="shared" si="0"/>
        <v>78</v>
      </c>
    </row>
    <row r="11" spans="1:6" x14ac:dyDescent="0.25">
      <c r="A11" s="29">
        <v>7</v>
      </c>
      <c r="B11" s="34" t="s">
        <v>83</v>
      </c>
      <c r="C11" s="29" t="s">
        <v>27</v>
      </c>
      <c r="D11" s="29">
        <v>2</v>
      </c>
      <c r="E11" s="31">
        <v>19.2</v>
      </c>
      <c r="F11" s="8">
        <f t="shared" si="0"/>
        <v>38.4</v>
      </c>
    </row>
    <row r="12" spans="1:6" x14ac:dyDescent="0.25">
      <c r="A12" s="29">
        <v>8</v>
      </c>
      <c r="B12" s="34" t="s">
        <v>35</v>
      </c>
      <c r="C12" s="29" t="s">
        <v>27</v>
      </c>
      <c r="D12" s="29">
        <v>1</v>
      </c>
      <c r="E12" s="31">
        <v>70.5</v>
      </c>
      <c r="F12" s="8">
        <f t="shared" si="0"/>
        <v>70.5</v>
      </c>
    </row>
    <row r="13" spans="1:6" x14ac:dyDescent="0.25">
      <c r="A13" s="29">
        <v>9</v>
      </c>
      <c r="B13" s="34" t="s">
        <v>81</v>
      </c>
      <c r="C13" s="29" t="s">
        <v>27</v>
      </c>
      <c r="D13" s="29">
        <v>3</v>
      </c>
      <c r="E13" s="31">
        <v>21.12</v>
      </c>
      <c r="F13" s="8">
        <f t="shared" si="0"/>
        <v>63.36</v>
      </c>
    </row>
    <row r="14" spans="1:6" x14ac:dyDescent="0.25">
      <c r="A14" s="29">
        <v>10</v>
      </c>
      <c r="B14" s="34" t="s">
        <v>79</v>
      </c>
      <c r="C14" s="29" t="s">
        <v>27</v>
      </c>
      <c r="D14" s="29">
        <v>4</v>
      </c>
      <c r="E14" s="31">
        <v>21.6</v>
      </c>
      <c r="F14" s="8">
        <f t="shared" si="0"/>
        <v>86.4</v>
      </c>
    </row>
    <row r="15" spans="1:6" x14ac:dyDescent="0.25">
      <c r="A15" s="29">
        <v>11</v>
      </c>
      <c r="B15" s="34" t="s">
        <v>80</v>
      </c>
      <c r="C15" s="29" t="s">
        <v>27</v>
      </c>
      <c r="D15" s="29">
        <v>8</v>
      </c>
      <c r="E15" s="31">
        <v>33.299999999999997</v>
      </c>
      <c r="F15" s="8">
        <f t="shared" si="0"/>
        <v>266.39999999999998</v>
      </c>
    </row>
    <row r="16" spans="1:6" x14ac:dyDescent="0.25">
      <c r="A16" s="29">
        <v>12</v>
      </c>
      <c r="B16" s="34" t="s">
        <v>40</v>
      </c>
      <c r="C16" s="29" t="s">
        <v>27</v>
      </c>
      <c r="D16" s="29">
        <v>10</v>
      </c>
      <c r="E16" s="31">
        <v>18</v>
      </c>
      <c r="F16" s="8">
        <f t="shared" si="0"/>
        <v>180</v>
      </c>
    </row>
    <row r="17" spans="1:6" x14ac:dyDescent="0.25">
      <c r="A17" s="29">
        <v>13</v>
      </c>
      <c r="B17" s="34" t="s">
        <v>82</v>
      </c>
      <c r="C17" s="29" t="s">
        <v>27</v>
      </c>
      <c r="D17" s="29">
        <v>12</v>
      </c>
      <c r="E17" s="31">
        <v>9</v>
      </c>
      <c r="F17" s="8">
        <f t="shared" si="0"/>
        <v>108</v>
      </c>
    </row>
    <row r="18" spans="1:6" x14ac:dyDescent="0.25">
      <c r="A18" s="29">
        <v>14</v>
      </c>
      <c r="B18" s="34" t="s">
        <v>42</v>
      </c>
      <c r="C18" s="29" t="s">
        <v>27</v>
      </c>
      <c r="D18" s="29">
        <v>1</v>
      </c>
      <c r="E18" s="31">
        <v>19.5</v>
      </c>
      <c r="F18" s="8">
        <f t="shared" si="0"/>
        <v>19.5</v>
      </c>
    </row>
    <row r="19" spans="1:6" x14ac:dyDescent="0.25">
      <c r="A19" s="29">
        <v>15</v>
      </c>
      <c r="B19" s="34" t="s">
        <v>84</v>
      </c>
      <c r="C19" s="29" t="s">
        <v>27</v>
      </c>
      <c r="D19" s="29">
        <v>1</v>
      </c>
      <c r="E19" s="31">
        <v>47.4</v>
      </c>
      <c r="F19" s="8">
        <f t="shared" si="0"/>
        <v>47.4</v>
      </c>
    </row>
    <row r="20" spans="1:6" x14ac:dyDescent="0.25">
      <c r="A20" s="29">
        <v>16</v>
      </c>
      <c r="B20" s="34" t="s">
        <v>85</v>
      </c>
      <c r="C20" s="29" t="s">
        <v>27</v>
      </c>
      <c r="D20" s="29">
        <v>2</v>
      </c>
      <c r="E20" s="31">
        <v>69.599999999999994</v>
      </c>
      <c r="F20" s="8">
        <f t="shared" si="0"/>
        <v>139.19999999999999</v>
      </c>
    </row>
    <row r="21" spans="1:6" x14ac:dyDescent="0.25">
      <c r="A21" s="29">
        <v>17</v>
      </c>
      <c r="B21" s="34" t="s">
        <v>45</v>
      </c>
      <c r="C21" s="29" t="s">
        <v>27</v>
      </c>
      <c r="D21" s="29">
        <v>2</v>
      </c>
      <c r="E21" s="31">
        <v>24.9</v>
      </c>
      <c r="F21" s="8">
        <f t="shared" si="0"/>
        <v>49.8</v>
      </c>
    </row>
    <row r="22" spans="1:6" x14ac:dyDescent="0.25">
      <c r="A22" s="29">
        <v>18</v>
      </c>
      <c r="B22" s="34" t="s">
        <v>86</v>
      </c>
      <c r="C22" s="29" t="s">
        <v>27</v>
      </c>
      <c r="D22" s="29">
        <v>2</v>
      </c>
      <c r="E22" s="31">
        <v>66.3</v>
      </c>
      <c r="F22" s="8">
        <f t="shared" si="0"/>
        <v>132.6</v>
      </c>
    </row>
    <row r="23" spans="1:6" x14ac:dyDescent="0.25">
      <c r="A23" s="29">
        <v>19</v>
      </c>
      <c r="B23" s="34" t="s">
        <v>87</v>
      </c>
      <c r="C23" s="29" t="s">
        <v>27</v>
      </c>
      <c r="D23" s="29">
        <v>2</v>
      </c>
      <c r="E23" s="31">
        <v>46.42</v>
      </c>
      <c r="F23" s="8">
        <f t="shared" si="0"/>
        <v>92.84</v>
      </c>
    </row>
    <row r="24" spans="1:6" x14ac:dyDescent="0.25">
      <c r="A24" s="29">
        <v>20</v>
      </c>
      <c r="B24" s="34" t="s">
        <v>88</v>
      </c>
      <c r="C24" s="29" t="s">
        <v>27</v>
      </c>
      <c r="D24" s="29">
        <v>15</v>
      </c>
      <c r="E24" s="31">
        <v>17.100000000000001</v>
      </c>
      <c r="F24" s="8">
        <f t="shared" si="0"/>
        <v>256.5</v>
      </c>
    </row>
    <row r="25" spans="1:6" x14ac:dyDescent="0.25">
      <c r="A25" s="29">
        <v>21</v>
      </c>
      <c r="B25" s="34" t="s">
        <v>89</v>
      </c>
      <c r="C25" s="29" t="s">
        <v>27</v>
      </c>
      <c r="D25" s="29">
        <v>10</v>
      </c>
      <c r="E25" s="31">
        <v>16.04</v>
      </c>
      <c r="F25" s="8">
        <f t="shared" si="0"/>
        <v>160.39999999999998</v>
      </c>
    </row>
    <row r="26" spans="1:6" x14ac:dyDescent="0.25">
      <c r="A26" s="29">
        <v>22</v>
      </c>
      <c r="B26" s="34" t="s">
        <v>90</v>
      </c>
      <c r="C26" s="29" t="s">
        <v>27</v>
      </c>
      <c r="D26" s="29">
        <v>1</v>
      </c>
      <c r="E26" s="31">
        <v>7.83</v>
      </c>
      <c r="F26" s="8">
        <f t="shared" si="0"/>
        <v>7.83</v>
      </c>
    </row>
    <row r="27" spans="1:6" x14ac:dyDescent="0.25">
      <c r="A27" s="29">
        <v>23</v>
      </c>
      <c r="B27" s="34" t="s">
        <v>71</v>
      </c>
      <c r="C27" s="29" t="s">
        <v>27</v>
      </c>
      <c r="D27" s="29">
        <v>20</v>
      </c>
      <c r="E27" s="31">
        <v>97</v>
      </c>
      <c r="F27" s="8">
        <f t="shared" si="0"/>
        <v>1940</v>
      </c>
    </row>
    <row r="28" spans="1:6" x14ac:dyDescent="0.25">
      <c r="A28" s="10"/>
      <c r="B28" s="36" t="s">
        <v>2</v>
      </c>
      <c r="C28" s="32"/>
      <c r="D28" s="32"/>
      <c r="E28" s="32"/>
      <c r="F28" s="33">
        <f>SUM(F5:F27)</f>
        <v>4614.33</v>
      </c>
    </row>
    <row r="29" spans="1:6" ht="15.75" x14ac:dyDescent="0.25">
      <c r="A29" s="22"/>
      <c r="B29" s="23"/>
      <c r="C29" s="23"/>
      <c r="D29" s="23"/>
      <c r="E29" s="23"/>
      <c r="F29" s="23"/>
    </row>
    <row r="30" spans="1:6" x14ac:dyDescent="0.25">
      <c r="A30" s="107" t="s">
        <v>3</v>
      </c>
      <c r="B30" s="108"/>
      <c r="C30" s="108"/>
      <c r="D30" s="108"/>
      <c r="E30" s="108"/>
      <c r="F30" s="108"/>
    </row>
    <row r="31" spans="1:6" s="12" customFormat="1" ht="28.5" x14ac:dyDescent="0.2">
      <c r="A31" s="10" t="s">
        <v>1</v>
      </c>
      <c r="B31" s="109" t="s">
        <v>0</v>
      </c>
      <c r="C31" s="110"/>
      <c r="D31" s="110"/>
      <c r="E31" s="111"/>
      <c r="F31" s="11" t="s">
        <v>4</v>
      </c>
    </row>
    <row r="32" spans="1:6" x14ac:dyDescent="0.25">
      <c r="A32" s="1">
        <v>1</v>
      </c>
      <c r="B32" s="112" t="s">
        <v>65</v>
      </c>
      <c r="C32" s="113"/>
      <c r="D32" s="113"/>
      <c r="E32" s="113"/>
      <c r="F32" s="8">
        <v>82.45</v>
      </c>
    </row>
    <row r="33" spans="1:6" x14ac:dyDescent="0.25">
      <c r="A33" s="1">
        <v>2</v>
      </c>
      <c r="B33" s="112" t="s">
        <v>66</v>
      </c>
      <c r="C33" s="113"/>
      <c r="D33" s="113"/>
      <c r="E33" s="113"/>
      <c r="F33" s="8">
        <v>56.02</v>
      </c>
    </row>
    <row r="34" spans="1:6" x14ac:dyDescent="0.25">
      <c r="A34" s="1">
        <v>3</v>
      </c>
      <c r="B34" s="121" t="s">
        <v>76</v>
      </c>
      <c r="C34" s="122"/>
      <c r="D34" s="122"/>
      <c r="E34" s="122"/>
      <c r="F34" s="8">
        <v>151.4</v>
      </c>
    </row>
    <row r="35" spans="1:6" x14ac:dyDescent="0.25">
      <c r="A35" s="1">
        <v>4</v>
      </c>
      <c r="B35" s="118" t="s">
        <v>68</v>
      </c>
      <c r="C35" s="119"/>
      <c r="D35" s="119"/>
      <c r="E35" s="120"/>
      <c r="F35" s="8">
        <v>385</v>
      </c>
    </row>
    <row r="36" spans="1:6" x14ac:dyDescent="0.25">
      <c r="A36" s="1">
        <v>5</v>
      </c>
      <c r="B36" s="112" t="s">
        <v>67</v>
      </c>
      <c r="C36" s="113"/>
      <c r="D36" s="113"/>
      <c r="E36" s="113"/>
      <c r="F36" s="8">
        <v>104.9</v>
      </c>
    </row>
    <row r="37" spans="1:6" x14ac:dyDescent="0.25">
      <c r="A37" s="1">
        <v>6</v>
      </c>
      <c r="B37" s="118" t="s">
        <v>69</v>
      </c>
      <c r="C37" s="119"/>
      <c r="D37" s="119"/>
      <c r="E37" s="120"/>
      <c r="F37" s="8">
        <v>400</v>
      </c>
    </row>
    <row r="38" spans="1:6" x14ac:dyDescent="0.25">
      <c r="A38" s="1">
        <v>7</v>
      </c>
      <c r="B38" s="118" t="s">
        <v>70</v>
      </c>
      <c r="C38" s="119"/>
      <c r="D38" s="119"/>
      <c r="E38" s="120"/>
      <c r="F38" s="8">
        <v>1950</v>
      </c>
    </row>
    <row r="39" spans="1:6" x14ac:dyDescent="0.25">
      <c r="A39" s="1">
        <v>8</v>
      </c>
      <c r="B39" s="26" t="s">
        <v>73</v>
      </c>
      <c r="C39" s="27"/>
      <c r="D39" s="27"/>
      <c r="E39" s="28"/>
      <c r="F39" s="8">
        <v>399.54</v>
      </c>
    </row>
    <row r="40" spans="1:6" x14ac:dyDescent="0.25">
      <c r="A40" s="1">
        <v>9</v>
      </c>
      <c r="B40" s="118" t="s">
        <v>72</v>
      </c>
      <c r="C40" s="119"/>
      <c r="D40" s="119"/>
      <c r="E40" s="120"/>
      <c r="F40" s="8">
        <v>399.54</v>
      </c>
    </row>
    <row r="41" spans="1:6" x14ac:dyDescent="0.25">
      <c r="A41" s="1"/>
      <c r="B41" s="114" t="s">
        <v>2</v>
      </c>
      <c r="C41" s="115"/>
      <c r="D41" s="115"/>
      <c r="E41" s="115"/>
      <c r="F41" s="9">
        <f>SUM(F32:F40)</f>
        <v>3928.85</v>
      </c>
    </row>
    <row r="42" spans="1:6" x14ac:dyDescent="0.25">
      <c r="B42" s="116"/>
      <c r="C42" s="117"/>
      <c r="D42" s="117"/>
      <c r="E42" s="117"/>
      <c r="F42" s="5"/>
    </row>
    <row r="43" spans="1:6" x14ac:dyDescent="0.25">
      <c r="A43" s="107" t="s">
        <v>59</v>
      </c>
      <c r="B43" s="108"/>
      <c r="C43" s="108"/>
      <c r="D43" s="108"/>
      <c r="E43" s="108"/>
      <c r="F43" s="108"/>
    </row>
    <row r="44" spans="1:6" ht="28.5" x14ac:dyDescent="0.25">
      <c r="A44" s="10" t="s">
        <v>1</v>
      </c>
      <c r="B44" s="109" t="s">
        <v>0</v>
      </c>
      <c r="C44" s="110"/>
      <c r="D44" s="110"/>
      <c r="E44" s="111"/>
      <c r="F44" s="11" t="s">
        <v>4</v>
      </c>
    </row>
    <row r="45" spans="1:6" x14ac:dyDescent="0.25">
      <c r="A45" s="1">
        <v>1</v>
      </c>
      <c r="B45" s="118" t="s">
        <v>60</v>
      </c>
      <c r="C45" s="119"/>
      <c r="D45" s="119"/>
      <c r="E45" s="120"/>
      <c r="F45" s="8">
        <v>12334.68</v>
      </c>
    </row>
    <row r="46" spans="1:6" x14ac:dyDescent="0.25">
      <c r="A46" s="1">
        <v>2</v>
      </c>
      <c r="B46" s="118" t="s">
        <v>61</v>
      </c>
      <c r="C46" s="119"/>
      <c r="D46" s="119"/>
      <c r="E46" s="120"/>
      <c r="F46" s="8">
        <v>5040</v>
      </c>
    </row>
    <row r="47" spans="1:6" x14ac:dyDescent="0.25">
      <c r="A47" s="1">
        <v>3</v>
      </c>
      <c r="B47" s="118" t="s">
        <v>62</v>
      </c>
      <c r="C47" s="119"/>
      <c r="D47" s="119"/>
      <c r="E47" s="120"/>
      <c r="F47" s="8">
        <v>2418</v>
      </c>
    </row>
    <row r="48" spans="1:6" x14ac:dyDescent="0.25">
      <c r="A48" s="1">
        <v>4</v>
      </c>
      <c r="B48" s="118" t="s">
        <v>63</v>
      </c>
      <c r="C48" s="119"/>
      <c r="D48" s="119"/>
      <c r="E48" s="120"/>
      <c r="F48" s="8">
        <v>5112.68</v>
      </c>
    </row>
    <row r="49" spans="1:6" x14ac:dyDescent="0.25">
      <c r="A49" s="1"/>
      <c r="B49" s="114" t="s">
        <v>2</v>
      </c>
      <c r="C49" s="115"/>
      <c r="D49" s="115"/>
      <c r="E49" s="115"/>
      <c r="F49" s="9">
        <f>SUM(F45:F48)</f>
        <v>24905.360000000001</v>
      </c>
    </row>
    <row r="51" spans="1:6" x14ac:dyDescent="0.25">
      <c r="A51" s="107" t="s">
        <v>5</v>
      </c>
      <c r="B51" s="108"/>
      <c r="C51" s="108"/>
      <c r="D51" s="108"/>
      <c r="E51" s="108"/>
      <c r="F51" s="108"/>
    </row>
    <row r="52" spans="1:6" s="12" customFormat="1" ht="28.5" x14ac:dyDescent="0.2">
      <c r="A52" s="10" t="s">
        <v>1</v>
      </c>
      <c r="B52" s="109" t="s">
        <v>0</v>
      </c>
      <c r="C52" s="110"/>
      <c r="D52" s="110"/>
      <c r="E52" s="111"/>
      <c r="F52" s="11" t="s">
        <v>4</v>
      </c>
    </row>
    <row r="53" spans="1:6" x14ac:dyDescent="0.25">
      <c r="A53" s="1">
        <v>1</v>
      </c>
      <c r="B53" s="112" t="s">
        <v>74</v>
      </c>
      <c r="C53" s="113"/>
      <c r="D53" s="113"/>
      <c r="E53" s="113"/>
      <c r="F53" s="8">
        <v>2055.7399999999998</v>
      </c>
    </row>
    <row r="54" spans="1:6" x14ac:dyDescent="0.25">
      <c r="A54" s="1">
        <v>2</v>
      </c>
      <c r="B54" s="118" t="s">
        <v>75</v>
      </c>
      <c r="C54" s="119"/>
      <c r="D54" s="119"/>
      <c r="E54" s="120"/>
      <c r="F54" s="8">
        <v>5580.34</v>
      </c>
    </row>
    <row r="55" spans="1:6" x14ac:dyDescent="0.25">
      <c r="A55" s="1">
        <v>3</v>
      </c>
      <c r="B55" s="118" t="s">
        <v>77</v>
      </c>
      <c r="C55" s="119"/>
      <c r="D55" s="119"/>
      <c r="E55" s="120"/>
      <c r="F55" s="8">
        <v>116.94</v>
      </c>
    </row>
    <row r="56" spans="1:6" x14ac:dyDescent="0.25">
      <c r="A56" s="1"/>
      <c r="B56" s="114" t="s">
        <v>2</v>
      </c>
      <c r="C56" s="115"/>
      <c r="D56" s="115"/>
      <c r="E56" s="115"/>
      <c r="F56" s="9">
        <f>SUM(F53:F54)</f>
        <v>7636.08</v>
      </c>
    </row>
  </sheetData>
  <mergeCells count="27">
    <mergeCell ref="B34:E34"/>
    <mergeCell ref="B35:E35"/>
    <mergeCell ref="B36:E36"/>
    <mergeCell ref="B37:E37"/>
    <mergeCell ref="B41:E41"/>
    <mergeCell ref="B33:E33"/>
    <mergeCell ref="A1:F1"/>
    <mergeCell ref="A3:F3"/>
    <mergeCell ref="A30:F30"/>
    <mergeCell ref="B31:E31"/>
    <mergeCell ref="B32:E32"/>
    <mergeCell ref="B56:E56"/>
    <mergeCell ref="B38:E38"/>
    <mergeCell ref="B40:E40"/>
    <mergeCell ref="B49:E49"/>
    <mergeCell ref="A51:F51"/>
    <mergeCell ref="B52:E52"/>
    <mergeCell ref="B53:E53"/>
    <mergeCell ref="B54:E54"/>
    <mergeCell ref="A43:F43"/>
    <mergeCell ref="B44:E44"/>
    <mergeCell ref="B45:E45"/>
    <mergeCell ref="B46:E46"/>
    <mergeCell ref="B47:E47"/>
    <mergeCell ref="B48:E48"/>
    <mergeCell ref="B42:E42"/>
    <mergeCell ref="B55:E55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44" sqref="A44"/>
    </sheetView>
  </sheetViews>
  <sheetFormatPr defaultRowHeight="15" x14ac:dyDescent="0.25"/>
  <cols>
    <col min="1" max="1" width="4.85546875" style="3" customWidth="1"/>
    <col min="2" max="2" width="49.7109375" style="37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93</v>
      </c>
      <c r="B1" s="106"/>
      <c r="C1" s="106"/>
      <c r="D1" s="106"/>
      <c r="E1" s="106"/>
      <c r="F1" s="106"/>
    </row>
    <row r="2" spans="1:6" ht="15.75" x14ac:dyDescent="0.25">
      <c r="A2" s="39"/>
      <c r="B2" s="40"/>
      <c r="C2" s="40"/>
      <c r="D2" s="40"/>
      <c r="E2" s="40"/>
      <c r="F2" s="40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38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44" t="s">
        <v>23</v>
      </c>
      <c r="C5" s="1" t="s">
        <v>27</v>
      </c>
      <c r="D5" s="1">
        <v>17</v>
      </c>
      <c r="E5" s="8">
        <v>15.6</v>
      </c>
      <c r="F5" s="8">
        <f>D5*E5</f>
        <v>265.2</v>
      </c>
    </row>
    <row r="6" spans="1:6" x14ac:dyDescent="0.25">
      <c r="A6" s="1">
        <v>2</v>
      </c>
      <c r="B6" s="44" t="s">
        <v>28</v>
      </c>
      <c r="C6" s="1" t="s">
        <v>27</v>
      </c>
      <c r="D6" s="1">
        <v>30</v>
      </c>
      <c r="E6" s="8">
        <v>8.4</v>
      </c>
      <c r="F6" s="8">
        <f t="shared" ref="F6:F43" si="0">D6*E6</f>
        <v>252</v>
      </c>
    </row>
    <row r="7" spans="1:6" x14ac:dyDescent="0.25">
      <c r="A7" s="29">
        <v>3</v>
      </c>
      <c r="B7" s="34" t="s">
        <v>78</v>
      </c>
      <c r="C7" s="29" t="s">
        <v>27</v>
      </c>
      <c r="D7" s="29">
        <v>5</v>
      </c>
      <c r="E7" s="31">
        <v>23.1</v>
      </c>
      <c r="F7" s="8">
        <f t="shared" si="0"/>
        <v>115.5</v>
      </c>
    </row>
    <row r="8" spans="1:6" x14ac:dyDescent="0.25">
      <c r="A8" s="29">
        <v>4</v>
      </c>
      <c r="B8" s="34" t="s">
        <v>30</v>
      </c>
      <c r="C8" s="29" t="s">
        <v>27</v>
      </c>
      <c r="D8" s="29">
        <v>25</v>
      </c>
      <c r="E8" s="31">
        <v>5.52</v>
      </c>
      <c r="F8" s="8">
        <f t="shared" si="0"/>
        <v>138</v>
      </c>
    </row>
    <row r="9" spans="1:6" x14ac:dyDescent="0.25">
      <c r="A9" s="29">
        <v>5</v>
      </c>
      <c r="B9" s="34" t="s">
        <v>32</v>
      </c>
      <c r="C9" s="29" t="s">
        <v>27</v>
      </c>
      <c r="D9" s="29">
        <v>10</v>
      </c>
      <c r="E9" s="31">
        <v>15.6</v>
      </c>
      <c r="F9" s="8">
        <f t="shared" si="0"/>
        <v>156</v>
      </c>
    </row>
    <row r="10" spans="1:6" x14ac:dyDescent="0.25">
      <c r="A10" s="29">
        <v>6</v>
      </c>
      <c r="B10" s="34" t="s">
        <v>33</v>
      </c>
      <c r="C10" s="29" t="s">
        <v>27</v>
      </c>
      <c r="D10" s="29">
        <v>10</v>
      </c>
      <c r="E10" s="31">
        <v>15.6</v>
      </c>
      <c r="F10" s="8">
        <f t="shared" si="0"/>
        <v>156</v>
      </c>
    </row>
    <row r="11" spans="1:6" x14ac:dyDescent="0.25">
      <c r="A11" s="29">
        <v>7</v>
      </c>
      <c r="B11" s="34" t="s">
        <v>113</v>
      </c>
      <c r="C11" s="29" t="s">
        <v>27</v>
      </c>
      <c r="D11" s="29">
        <v>12</v>
      </c>
      <c r="E11" s="31">
        <v>19.8</v>
      </c>
      <c r="F11" s="8">
        <f t="shared" si="0"/>
        <v>237.60000000000002</v>
      </c>
    </row>
    <row r="12" spans="1:6" x14ac:dyDescent="0.25">
      <c r="A12" s="29">
        <v>8</v>
      </c>
      <c r="B12" s="34" t="s">
        <v>35</v>
      </c>
      <c r="C12" s="29" t="s">
        <v>27</v>
      </c>
      <c r="D12" s="29">
        <v>1</v>
      </c>
      <c r="E12" s="31">
        <v>70.5</v>
      </c>
      <c r="F12" s="8">
        <f t="shared" si="0"/>
        <v>70.5</v>
      </c>
    </row>
    <row r="13" spans="1:6" x14ac:dyDescent="0.25">
      <c r="A13" s="29">
        <v>9</v>
      </c>
      <c r="B13" s="34" t="s">
        <v>81</v>
      </c>
      <c r="C13" s="29" t="s">
        <v>27</v>
      </c>
      <c r="D13" s="29">
        <v>3</v>
      </c>
      <c r="E13" s="31">
        <v>21.12</v>
      </c>
      <c r="F13" s="8">
        <f t="shared" si="0"/>
        <v>63.36</v>
      </c>
    </row>
    <row r="14" spans="1:6" x14ac:dyDescent="0.25">
      <c r="A14" s="29">
        <v>10</v>
      </c>
      <c r="B14" s="34" t="s">
        <v>79</v>
      </c>
      <c r="C14" s="29" t="s">
        <v>27</v>
      </c>
      <c r="D14" s="29">
        <v>5</v>
      </c>
      <c r="E14" s="31">
        <v>21.6</v>
      </c>
      <c r="F14" s="8">
        <f t="shared" si="0"/>
        <v>108</v>
      </c>
    </row>
    <row r="15" spans="1:6" x14ac:dyDescent="0.25">
      <c r="A15" s="29">
        <v>11</v>
      </c>
      <c r="B15" s="34" t="s">
        <v>110</v>
      </c>
      <c r="C15" s="29" t="s">
        <v>27</v>
      </c>
      <c r="D15" s="29">
        <v>5</v>
      </c>
      <c r="E15" s="31">
        <v>27.72</v>
      </c>
      <c r="F15" s="8">
        <f t="shared" si="0"/>
        <v>138.6</v>
      </c>
    </row>
    <row r="16" spans="1:6" x14ac:dyDescent="0.25">
      <c r="A16" s="29">
        <v>12</v>
      </c>
      <c r="B16" s="34" t="s">
        <v>40</v>
      </c>
      <c r="C16" s="29" t="s">
        <v>27</v>
      </c>
      <c r="D16" s="29">
        <v>10</v>
      </c>
      <c r="E16" s="31">
        <v>18</v>
      </c>
      <c r="F16" s="8">
        <f t="shared" si="0"/>
        <v>180</v>
      </c>
    </row>
    <row r="17" spans="1:6" x14ac:dyDescent="0.25">
      <c r="A17" s="29">
        <v>13</v>
      </c>
      <c r="B17" s="34" t="s">
        <v>82</v>
      </c>
      <c r="C17" s="29" t="s">
        <v>27</v>
      </c>
      <c r="D17" s="29">
        <v>12</v>
      </c>
      <c r="E17" s="31">
        <v>9</v>
      </c>
      <c r="F17" s="8">
        <f t="shared" si="0"/>
        <v>108</v>
      </c>
    </row>
    <row r="18" spans="1:6" x14ac:dyDescent="0.25">
      <c r="A18" s="29">
        <v>14</v>
      </c>
      <c r="B18" s="34" t="s">
        <v>111</v>
      </c>
      <c r="C18" s="29" t="s">
        <v>27</v>
      </c>
      <c r="D18" s="29">
        <v>2</v>
      </c>
      <c r="E18" s="31">
        <v>19.5</v>
      </c>
      <c r="F18" s="8">
        <f t="shared" si="0"/>
        <v>39</v>
      </c>
    </row>
    <row r="19" spans="1:6" x14ac:dyDescent="0.25">
      <c r="A19" s="29">
        <v>15</v>
      </c>
      <c r="B19" s="34" t="s">
        <v>112</v>
      </c>
      <c r="C19" s="29" t="s">
        <v>27</v>
      </c>
      <c r="D19" s="29">
        <v>2</v>
      </c>
      <c r="E19" s="31">
        <v>16.8</v>
      </c>
      <c r="F19" s="8">
        <f t="shared" si="0"/>
        <v>33.6</v>
      </c>
    </row>
    <row r="20" spans="1:6" x14ac:dyDescent="0.25">
      <c r="A20" s="29">
        <v>16</v>
      </c>
      <c r="B20" s="34" t="s">
        <v>85</v>
      </c>
      <c r="C20" s="29" t="s">
        <v>27</v>
      </c>
      <c r="D20" s="29">
        <v>2</v>
      </c>
      <c r="E20" s="31">
        <v>69.599999999999994</v>
      </c>
      <c r="F20" s="8">
        <f t="shared" si="0"/>
        <v>139.19999999999999</v>
      </c>
    </row>
    <row r="21" spans="1:6" x14ac:dyDescent="0.25">
      <c r="A21" s="29">
        <v>17</v>
      </c>
      <c r="B21" s="34" t="s">
        <v>45</v>
      </c>
      <c r="C21" s="29" t="s">
        <v>27</v>
      </c>
      <c r="D21" s="29">
        <v>2</v>
      </c>
      <c r="E21" s="31">
        <v>24.9</v>
      </c>
      <c r="F21" s="8">
        <f t="shared" si="0"/>
        <v>49.8</v>
      </c>
    </row>
    <row r="22" spans="1:6" x14ac:dyDescent="0.25">
      <c r="A22" s="29">
        <v>18</v>
      </c>
      <c r="B22" s="34" t="s">
        <v>114</v>
      </c>
      <c r="C22" s="29" t="s">
        <v>27</v>
      </c>
      <c r="D22" s="29">
        <v>2</v>
      </c>
      <c r="E22" s="31">
        <v>32.700000000000003</v>
      </c>
      <c r="F22" s="8">
        <f t="shared" si="0"/>
        <v>65.400000000000006</v>
      </c>
    </row>
    <row r="23" spans="1:6" x14ac:dyDescent="0.25">
      <c r="A23" s="29">
        <v>19</v>
      </c>
      <c r="B23" s="34" t="s">
        <v>115</v>
      </c>
      <c r="C23" s="29" t="s">
        <v>27</v>
      </c>
      <c r="D23" s="29">
        <v>1</v>
      </c>
      <c r="E23" s="31">
        <v>27.99</v>
      </c>
      <c r="F23" s="8">
        <f t="shared" si="0"/>
        <v>27.99</v>
      </c>
    </row>
    <row r="24" spans="1:6" x14ac:dyDescent="0.25">
      <c r="A24" s="29">
        <v>20</v>
      </c>
      <c r="B24" s="34" t="s">
        <v>116</v>
      </c>
      <c r="C24" s="29" t="s">
        <v>27</v>
      </c>
      <c r="D24" s="29">
        <v>1</v>
      </c>
      <c r="E24" s="31">
        <v>36.94</v>
      </c>
      <c r="F24" s="8">
        <f t="shared" si="0"/>
        <v>36.94</v>
      </c>
    </row>
    <row r="25" spans="1:6" x14ac:dyDescent="0.25">
      <c r="A25" s="29">
        <v>21</v>
      </c>
      <c r="B25" s="34" t="s">
        <v>117</v>
      </c>
      <c r="C25" s="29" t="s">
        <v>27</v>
      </c>
      <c r="D25" s="29">
        <v>3</v>
      </c>
      <c r="E25" s="31">
        <v>86.91</v>
      </c>
      <c r="F25" s="8">
        <f t="shared" si="0"/>
        <v>260.73</v>
      </c>
    </row>
    <row r="26" spans="1:6" x14ac:dyDescent="0.25">
      <c r="A26" s="29">
        <v>22</v>
      </c>
      <c r="B26" s="34" t="s">
        <v>118</v>
      </c>
      <c r="C26" s="29" t="s">
        <v>27</v>
      </c>
      <c r="D26" s="29">
        <v>4</v>
      </c>
      <c r="E26" s="31">
        <v>15.27</v>
      </c>
      <c r="F26" s="8">
        <f t="shared" si="0"/>
        <v>61.08</v>
      </c>
    </row>
    <row r="27" spans="1:6" x14ac:dyDescent="0.25">
      <c r="A27" s="29">
        <v>23</v>
      </c>
      <c r="B27" s="34" t="s">
        <v>119</v>
      </c>
      <c r="C27" s="29" t="s">
        <v>27</v>
      </c>
      <c r="D27" s="29">
        <v>1</v>
      </c>
      <c r="E27" s="31">
        <v>256.02999999999997</v>
      </c>
      <c r="F27" s="8">
        <f t="shared" si="0"/>
        <v>256.02999999999997</v>
      </c>
    </row>
    <row r="28" spans="1:6" x14ac:dyDescent="0.25">
      <c r="A28" s="29">
        <v>24</v>
      </c>
      <c r="B28" s="34" t="s">
        <v>120</v>
      </c>
      <c r="C28" s="29" t="s">
        <v>27</v>
      </c>
      <c r="D28" s="29">
        <v>2</v>
      </c>
      <c r="E28" s="31">
        <v>34.92</v>
      </c>
      <c r="F28" s="8">
        <f t="shared" si="0"/>
        <v>69.84</v>
      </c>
    </row>
    <row r="29" spans="1:6" x14ac:dyDescent="0.25">
      <c r="A29" s="29">
        <v>25</v>
      </c>
      <c r="B29" s="34" t="s">
        <v>121</v>
      </c>
      <c r="C29" s="29" t="s">
        <v>27</v>
      </c>
      <c r="D29" s="29">
        <v>1</v>
      </c>
      <c r="E29" s="31">
        <v>33.19</v>
      </c>
      <c r="F29" s="8">
        <f t="shared" si="0"/>
        <v>33.19</v>
      </c>
    </row>
    <row r="30" spans="1:6" x14ac:dyDescent="0.25">
      <c r="A30" s="29">
        <v>26</v>
      </c>
      <c r="B30" s="34" t="s">
        <v>122</v>
      </c>
      <c r="C30" s="29" t="s">
        <v>123</v>
      </c>
      <c r="D30" s="29">
        <v>15</v>
      </c>
      <c r="E30" s="31">
        <v>4.9000000000000004</v>
      </c>
      <c r="F30" s="8">
        <f t="shared" si="0"/>
        <v>73.5</v>
      </c>
    </row>
    <row r="31" spans="1:6" x14ac:dyDescent="0.25">
      <c r="A31" s="29">
        <v>27</v>
      </c>
      <c r="B31" s="34" t="s">
        <v>115</v>
      </c>
      <c r="C31" s="29" t="s">
        <v>27</v>
      </c>
      <c r="D31" s="29">
        <v>1</v>
      </c>
      <c r="E31" s="31">
        <v>27.99</v>
      </c>
      <c r="F31" s="8">
        <f t="shared" si="0"/>
        <v>27.99</v>
      </c>
    </row>
    <row r="32" spans="1:6" x14ac:dyDescent="0.25">
      <c r="A32" s="29">
        <v>28</v>
      </c>
      <c r="B32" s="34" t="s">
        <v>124</v>
      </c>
      <c r="C32" s="29" t="s">
        <v>27</v>
      </c>
      <c r="D32" s="29">
        <v>1</v>
      </c>
      <c r="E32" s="31">
        <v>29.86</v>
      </c>
      <c r="F32" s="8">
        <f t="shared" si="0"/>
        <v>29.86</v>
      </c>
    </row>
    <row r="33" spans="1:6" x14ac:dyDescent="0.25">
      <c r="A33" s="29">
        <v>29</v>
      </c>
      <c r="B33" s="34" t="s">
        <v>125</v>
      </c>
      <c r="C33" s="29" t="s">
        <v>27</v>
      </c>
      <c r="D33" s="29">
        <v>3</v>
      </c>
      <c r="E33" s="31">
        <v>16.920000000000002</v>
      </c>
      <c r="F33" s="8">
        <f t="shared" si="0"/>
        <v>50.760000000000005</v>
      </c>
    </row>
    <row r="34" spans="1:6" x14ac:dyDescent="0.25">
      <c r="A34" s="29">
        <v>30</v>
      </c>
      <c r="B34" s="34" t="s">
        <v>126</v>
      </c>
      <c r="C34" s="29" t="s">
        <v>27</v>
      </c>
      <c r="D34" s="29">
        <v>1</v>
      </c>
      <c r="E34" s="31">
        <v>29.85</v>
      </c>
      <c r="F34" s="8">
        <f t="shared" si="0"/>
        <v>29.85</v>
      </c>
    </row>
    <row r="35" spans="1:6" x14ac:dyDescent="0.25">
      <c r="A35" s="29">
        <v>31</v>
      </c>
      <c r="B35" s="34" t="s">
        <v>127</v>
      </c>
      <c r="C35" s="29" t="s">
        <v>27</v>
      </c>
      <c r="D35" s="29">
        <v>1</v>
      </c>
      <c r="E35" s="31">
        <v>10.119999999999999</v>
      </c>
      <c r="F35" s="8">
        <f t="shared" si="0"/>
        <v>10.119999999999999</v>
      </c>
    </row>
    <row r="36" spans="1:6" x14ac:dyDescent="0.25">
      <c r="A36" s="29">
        <v>32</v>
      </c>
      <c r="B36" s="34" t="s">
        <v>128</v>
      </c>
      <c r="C36" s="29" t="s">
        <v>27</v>
      </c>
      <c r="D36" s="29">
        <v>1</v>
      </c>
      <c r="E36" s="31">
        <v>173.99</v>
      </c>
      <c r="F36" s="8">
        <f t="shared" si="0"/>
        <v>173.99</v>
      </c>
    </row>
    <row r="37" spans="1:6" x14ac:dyDescent="0.25">
      <c r="A37" s="29">
        <v>33</v>
      </c>
      <c r="B37" s="34" t="s">
        <v>129</v>
      </c>
      <c r="C37" s="29" t="s">
        <v>27</v>
      </c>
      <c r="D37" s="29">
        <v>1</v>
      </c>
      <c r="E37" s="31">
        <v>159.41</v>
      </c>
      <c r="F37" s="8">
        <f t="shared" si="0"/>
        <v>159.41</v>
      </c>
    </row>
    <row r="38" spans="1:6" x14ac:dyDescent="0.25">
      <c r="A38" s="29">
        <v>34</v>
      </c>
      <c r="B38" s="34" t="s">
        <v>130</v>
      </c>
      <c r="C38" s="29" t="s">
        <v>27</v>
      </c>
      <c r="D38" s="29">
        <v>1</v>
      </c>
      <c r="E38" s="31">
        <v>146.44</v>
      </c>
      <c r="F38" s="8">
        <f t="shared" si="0"/>
        <v>146.44</v>
      </c>
    </row>
    <row r="39" spans="1:6" x14ac:dyDescent="0.25">
      <c r="A39" s="29">
        <v>35</v>
      </c>
      <c r="B39" s="34" t="s">
        <v>131</v>
      </c>
      <c r="C39" s="29" t="s">
        <v>27</v>
      </c>
      <c r="D39" s="29">
        <v>1</v>
      </c>
      <c r="E39" s="31">
        <v>124.23</v>
      </c>
      <c r="F39" s="8">
        <f t="shared" si="0"/>
        <v>124.23</v>
      </c>
    </row>
    <row r="40" spans="1:6" x14ac:dyDescent="0.25">
      <c r="A40" s="29">
        <v>36</v>
      </c>
      <c r="B40" s="34" t="s">
        <v>132</v>
      </c>
      <c r="C40" s="29" t="s">
        <v>27</v>
      </c>
      <c r="D40" s="29">
        <v>1</v>
      </c>
      <c r="E40" s="31">
        <v>126.8</v>
      </c>
      <c r="F40" s="8">
        <f t="shared" si="0"/>
        <v>126.8</v>
      </c>
    </row>
    <row r="41" spans="1:6" x14ac:dyDescent="0.25">
      <c r="A41" s="29">
        <v>37</v>
      </c>
      <c r="B41" s="34" t="s">
        <v>133</v>
      </c>
      <c r="C41" s="29" t="s">
        <v>27</v>
      </c>
      <c r="D41" s="29">
        <v>1</v>
      </c>
      <c r="E41" s="31">
        <v>300.61</v>
      </c>
      <c r="F41" s="8">
        <f t="shared" si="0"/>
        <v>300.61</v>
      </c>
    </row>
    <row r="42" spans="1:6" x14ac:dyDescent="0.25">
      <c r="A42" s="29">
        <v>38</v>
      </c>
      <c r="B42" s="34" t="s">
        <v>134</v>
      </c>
      <c r="C42" s="29" t="s">
        <v>27</v>
      </c>
      <c r="D42" s="29">
        <v>1</v>
      </c>
      <c r="E42" s="31">
        <v>329.09</v>
      </c>
      <c r="F42" s="8">
        <f t="shared" si="0"/>
        <v>329.09</v>
      </c>
    </row>
    <row r="43" spans="1:6" x14ac:dyDescent="0.25">
      <c r="A43" s="29">
        <v>39</v>
      </c>
      <c r="B43" s="34" t="s">
        <v>135</v>
      </c>
      <c r="C43" s="29" t="s">
        <v>136</v>
      </c>
      <c r="D43" s="29">
        <v>0.245</v>
      </c>
      <c r="E43" s="31">
        <v>5142.8599999999997</v>
      </c>
      <c r="F43" s="8">
        <f t="shared" si="0"/>
        <v>1260.0006999999998</v>
      </c>
    </row>
    <row r="44" spans="1:6" x14ac:dyDescent="0.25">
      <c r="A44" s="10"/>
      <c r="B44" s="36" t="s">
        <v>2</v>
      </c>
      <c r="C44" s="32"/>
      <c r="D44" s="32"/>
      <c r="E44" s="32"/>
      <c r="F44" s="33">
        <f>SUM(F5:F43)</f>
        <v>5904.2106999999996</v>
      </c>
    </row>
    <row r="45" spans="1:6" ht="15.75" x14ac:dyDescent="0.25">
      <c r="A45" s="39"/>
      <c r="B45" s="40"/>
      <c r="C45" s="40"/>
      <c r="D45" s="40"/>
      <c r="E45" s="40"/>
      <c r="F45" s="40"/>
    </row>
    <row r="46" spans="1:6" x14ac:dyDescent="0.25">
      <c r="A46" s="107" t="s">
        <v>3</v>
      </c>
      <c r="B46" s="108"/>
      <c r="C46" s="108"/>
      <c r="D46" s="108"/>
      <c r="E46" s="108"/>
      <c r="F46" s="108"/>
    </row>
    <row r="47" spans="1:6" s="12" customFormat="1" ht="28.5" x14ac:dyDescent="0.2">
      <c r="A47" s="10" t="s">
        <v>1</v>
      </c>
      <c r="B47" s="109" t="s">
        <v>0</v>
      </c>
      <c r="C47" s="110"/>
      <c r="D47" s="110"/>
      <c r="E47" s="111"/>
      <c r="F47" s="11" t="s">
        <v>4</v>
      </c>
    </row>
    <row r="48" spans="1:6" x14ac:dyDescent="0.25">
      <c r="A48" s="1">
        <v>1</v>
      </c>
      <c r="B48" s="112" t="s">
        <v>102</v>
      </c>
      <c r="C48" s="113"/>
      <c r="D48" s="113"/>
      <c r="E48" s="113"/>
      <c r="F48" s="8">
        <v>75.03</v>
      </c>
    </row>
    <row r="49" spans="1:6" x14ac:dyDescent="0.25">
      <c r="A49" s="1">
        <v>2</v>
      </c>
      <c r="B49" s="112" t="s">
        <v>103</v>
      </c>
      <c r="C49" s="113"/>
      <c r="D49" s="113"/>
      <c r="E49" s="113"/>
      <c r="F49" s="8">
        <v>43.27</v>
      </c>
    </row>
    <row r="50" spans="1:6" x14ac:dyDescent="0.25">
      <c r="A50" s="1">
        <v>3</v>
      </c>
      <c r="B50" s="121" t="s">
        <v>101</v>
      </c>
      <c r="C50" s="122"/>
      <c r="D50" s="122"/>
      <c r="E50" s="122"/>
      <c r="F50" s="8">
        <v>151.4</v>
      </c>
    </row>
    <row r="51" spans="1:6" x14ac:dyDescent="0.25">
      <c r="A51" s="1">
        <v>4</v>
      </c>
      <c r="B51" s="118" t="s">
        <v>108</v>
      </c>
      <c r="C51" s="119"/>
      <c r="D51" s="119"/>
      <c r="E51" s="120"/>
      <c r="F51" s="8">
        <v>385</v>
      </c>
    </row>
    <row r="52" spans="1:6" x14ac:dyDescent="0.25">
      <c r="A52" s="1">
        <v>5</v>
      </c>
      <c r="B52" s="112" t="s">
        <v>100</v>
      </c>
      <c r="C52" s="113"/>
      <c r="D52" s="113"/>
      <c r="E52" s="113"/>
      <c r="F52" s="8">
        <v>104.9</v>
      </c>
    </row>
    <row r="53" spans="1:6" x14ac:dyDescent="0.25">
      <c r="A53" s="1">
        <v>6</v>
      </c>
      <c r="B53" s="118" t="s">
        <v>13</v>
      </c>
      <c r="C53" s="119"/>
      <c r="D53" s="119"/>
      <c r="E53" s="120"/>
      <c r="F53" s="8">
        <v>500</v>
      </c>
    </row>
    <row r="54" spans="1:6" x14ac:dyDescent="0.25">
      <c r="A54" s="1">
        <v>7</v>
      </c>
      <c r="B54" s="118" t="s">
        <v>109</v>
      </c>
      <c r="C54" s="119"/>
      <c r="D54" s="119"/>
      <c r="E54" s="120"/>
      <c r="F54" s="8">
        <v>500</v>
      </c>
    </row>
    <row r="55" spans="1:6" x14ac:dyDescent="0.25">
      <c r="A55" s="1">
        <v>8</v>
      </c>
      <c r="B55" s="41" t="s">
        <v>98</v>
      </c>
      <c r="C55" s="42"/>
      <c r="D55" s="42"/>
      <c r="E55" s="43"/>
      <c r="F55" s="8">
        <v>399.54</v>
      </c>
    </row>
    <row r="56" spans="1:6" x14ac:dyDescent="0.25">
      <c r="A56" s="1">
        <v>9</v>
      </c>
      <c r="B56" s="118" t="s">
        <v>99</v>
      </c>
      <c r="C56" s="119"/>
      <c r="D56" s="119"/>
      <c r="E56" s="120"/>
      <c r="F56" s="8">
        <v>399.54</v>
      </c>
    </row>
    <row r="57" spans="1:6" x14ac:dyDescent="0.25">
      <c r="A57" s="1"/>
      <c r="B57" s="114" t="s">
        <v>2</v>
      </c>
      <c r="C57" s="115"/>
      <c r="D57" s="115"/>
      <c r="E57" s="115"/>
      <c r="F57" s="9">
        <f>SUM(F48:F56)</f>
        <v>2558.6799999999998</v>
      </c>
    </row>
    <row r="58" spans="1:6" x14ac:dyDescent="0.25">
      <c r="B58" s="116"/>
      <c r="C58" s="117"/>
      <c r="D58" s="117"/>
      <c r="E58" s="117"/>
      <c r="F58" s="5"/>
    </row>
    <row r="59" spans="1:6" x14ac:dyDescent="0.25">
      <c r="A59" s="107" t="s">
        <v>59</v>
      </c>
      <c r="B59" s="108"/>
      <c r="C59" s="108"/>
      <c r="D59" s="108"/>
      <c r="E59" s="108"/>
      <c r="F59" s="108"/>
    </row>
    <row r="60" spans="1:6" ht="28.5" x14ac:dyDescent="0.25">
      <c r="A60" s="10" t="s">
        <v>1</v>
      </c>
      <c r="B60" s="109" t="s">
        <v>0</v>
      </c>
      <c r="C60" s="110"/>
      <c r="D60" s="110"/>
      <c r="E60" s="111"/>
      <c r="F60" s="11" t="s">
        <v>4</v>
      </c>
    </row>
    <row r="61" spans="1:6" x14ac:dyDescent="0.25">
      <c r="A61" s="1">
        <v>1</v>
      </c>
      <c r="B61" s="118" t="s">
        <v>60</v>
      </c>
      <c r="C61" s="119"/>
      <c r="D61" s="119"/>
      <c r="E61" s="120"/>
      <c r="F61" s="8">
        <v>11622.69</v>
      </c>
    </row>
    <row r="62" spans="1:6" x14ac:dyDescent="0.25">
      <c r="A62" s="1">
        <v>2</v>
      </c>
      <c r="B62" s="118" t="s">
        <v>61</v>
      </c>
      <c r="C62" s="119"/>
      <c r="D62" s="119"/>
      <c r="E62" s="120"/>
      <c r="F62" s="8">
        <v>5592</v>
      </c>
    </row>
    <row r="63" spans="1:6" x14ac:dyDescent="0.25">
      <c r="A63" s="1">
        <v>3</v>
      </c>
      <c r="B63" s="118" t="s">
        <v>62</v>
      </c>
      <c r="C63" s="119"/>
      <c r="D63" s="119"/>
      <c r="E63" s="120"/>
      <c r="F63" s="8">
        <v>2170</v>
      </c>
    </row>
    <row r="64" spans="1:6" x14ac:dyDescent="0.25">
      <c r="A64" s="1">
        <v>4</v>
      </c>
      <c r="B64" s="118" t="s">
        <v>63</v>
      </c>
      <c r="C64" s="119"/>
      <c r="D64" s="119"/>
      <c r="E64" s="120"/>
      <c r="F64" s="8">
        <v>3079.65</v>
      </c>
    </row>
    <row r="65" spans="1:6" x14ac:dyDescent="0.25">
      <c r="A65" s="1"/>
      <c r="B65" s="114" t="s">
        <v>2</v>
      </c>
      <c r="C65" s="115"/>
      <c r="D65" s="115"/>
      <c r="E65" s="115"/>
      <c r="F65" s="9">
        <f>SUM(F61:F64)</f>
        <v>22464.340000000004</v>
      </c>
    </row>
    <row r="67" spans="1:6" x14ac:dyDescent="0.25">
      <c r="A67" s="107" t="s">
        <v>5</v>
      </c>
      <c r="B67" s="108"/>
      <c r="C67" s="108"/>
      <c r="D67" s="108"/>
      <c r="E67" s="108"/>
      <c r="F67" s="108"/>
    </row>
    <row r="68" spans="1:6" s="12" customFormat="1" ht="28.5" x14ac:dyDescent="0.2">
      <c r="A68" s="10" t="s">
        <v>1</v>
      </c>
      <c r="B68" s="109" t="s">
        <v>0</v>
      </c>
      <c r="C68" s="110"/>
      <c r="D68" s="110"/>
      <c r="E68" s="111"/>
      <c r="F68" s="11" t="s">
        <v>4</v>
      </c>
    </row>
    <row r="69" spans="1:6" x14ac:dyDescent="0.25">
      <c r="A69" s="1">
        <v>1</v>
      </c>
      <c r="B69" s="112" t="s">
        <v>97</v>
      </c>
      <c r="C69" s="113"/>
      <c r="D69" s="113"/>
      <c r="E69" s="113"/>
      <c r="F69" s="8">
        <v>2023.87</v>
      </c>
    </row>
    <row r="70" spans="1:6" x14ac:dyDescent="0.25">
      <c r="A70" s="1">
        <v>2</v>
      </c>
      <c r="B70" s="118" t="s">
        <v>96</v>
      </c>
      <c r="C70" s="119"/>
      <c r="D70" s="119"/>
      <c r="E70" s="120"/>
      <c r="F70" s="8">
        <v>4928.5200000000004</v>
      </c>
    </row>
    <row r="71" spans="1:6" x14ac:dyDescent="0.25">
      <c r="A71" s="1">
        <v>3</v>
      </c>
      <c r="B71" s="41" t="s">
        <v>94</v>
      </c>
      <c r="C71" s="42"/>
      <c r="D71" s="42"/>
      <c r="E71" s="43"/>
      <c r="F71" s="8">
        <v>18578.82</v>
      </c>
    </row>
    <row r="72" spans="1:6" x14ac:dyDescent="0.25">
      <c r="A72" s="1">
        <v>4</v>
      </c>
      <c r="B72" s="41" t="s">
        <v>104</v>
      </c>
      <c r="C72" s="42"/>
      <c r="D72" s="42"/>
      <c r="E72" s="43"/>
      <c r="F72" s="8">
        <v>40553.21</v>
      </c>
    </row>
    <row r="73" spans="1:6" x14ac:dyDescent="0.25">
      <c r="A73" s="1">
        <v>5</v>
      </c>
      <c r="B73" s="118" t="s">
        <v>95</v>
      </c>
      <c r="C73" s="119"/>
      <c r="D73" s="119"/>
      <c r="E73" s="120"/>
      <c r="F73" s="8">
        <v>233.88</v>
      </c>
    </row>
    <row r="74" spans="1:6" x14ac:dyDescent="0.25">
      <c r="A74" s="1"/>
      <c r="B74" s="114" t="s">
        <v>2</v>
      </c>
      <c r="C74" s="115"/>
      <c r="D74" s="115"/>
      <c r="E74" s="115"/>
      <c r="F74" s="9">
        <f>SUM(F69:F73)</f>
        <v>66318.3</v>
      </c>
    </row>
    <row r="76" spans="1:6" ht="31.5" customHeight="1" x14ac:dyDescent="0.25">
      <c r="A76" s="107" t="s">
        <v>105</v>
      </c>
      <c r="B76" s="108"/>
      <c r="C76" s="108"/>
      <c r="D76" s="108"/>
      <c r="E76" s="108"/>
      <c r="F76" s="108"/>
    </row>
    <row r="77" spans="1:6" ht="28.5" x14ac:dyDescent="0.25">
      <c r="A77" s="10" t="s">
        <v>1</v>
      </c>
      <c r="B77" s="109" t="s">
        <v>0</v>
      </c>
      <c r="C77" s="110"/>
      <c r="D77" s="110"/>
      <c r="E77" s="111"/>
      <c r="F77" s="11" t="s">
        <v>4</v>
      </c>
    </row>
    <row r="78" spans="1:6" x14ac:dyDescent="0.25">
      <c r="A78" s="1">
        <v>1</v>
      </c>
      <c r="B78" s="118" t="s">
        <v>106</v>
      </c>
      <c r="C78" s="119"/>
      <c r="D78" s="119"/>
      <c r="E78" s="120"/>
      <c r="F78" s="8">
        <v>750</v>
      </c>
    </row>
    <row r="79" spans="1:6" x14ac:dyDescent="0.25">
      <c r="A79" s="1">
        <v>2</v>
      </c>
      <c r="B79" s="118" t="s">
        <v>107</v>
      </c>
      <c r="C79" s="119"/>
      <c r="D79" s="119"/>
      <c r="E79" s="120"/>
      <c r="F79" s="8">
        <v>360</v>
      </c>
    </row>
    <row r="80" spans="1:6" x14ac:dyDescent="0.25">
      <c r="A80" s="1"/>
      <c r="B80" s="114" t="s">
        <v>2</v>
      </c>
      <c r="C80" s="115"/>
      <c r="D80" s="115"/>
      <c r="E80" s="115"/>
      <c r="F80" s="9">
        <f>SUM(F78:F79)</f>
        <v>1110</v>
      </c>
    </row>
  </sheetData>
  <mergeCells count="32">
    <mergeCell ref="B79:E79"/>
    <mergeCell ref="B80:E80"/>
    <mergeCell ref="B70:E70"/>
    <mergeCell ref="B73:E73"/>
    <mergeCell ref="B74:E74"/>
    <mergeCell ref="A76:F76"/>
    <mergeCell ref="B77:E77"/>
    <mergeCell ref="B78:E78"/>
    <mergeCell ref="B69:E69"/>
    <mergeCell ref="B57:E57"/>
    <mergeCell ref="B58:E58"/>
    <mergeCell ref="A59:F59"/>
    <mergeCell ref="B60:E60"/>
    <mergeCell ref="B61:E61"/>
    <mergeCell ref="B62:E62"/>
    <mergeCell ref="B63:E63"/>
    <mergeCell ref="B64:E64"/>
    <mergeCell ref="B65:E65"/>
    <mergeCell ref="A67:F67"/>
    <mergeCell ref="B68:E68"/>
    <mergeCell ref="B56:E56"/>
    <mergeCell ref="A1:F1"/>
    <mergeCell ref="A3:F3"/>
    <mergeCell ref="A46:F46"/>
    <mergeCell ref="B47:E47"/>
    <mergeCell ref="B48:E48"/>
    <mergeCell ref="B49:E49"/>
    <mergeCell ref="B50:E50"/>
    <mergeCell ref="B51:E51"/>
    <mergeCell ref="B52:E52"/>
    <mergeCell ref="B53:E53"/>
    <mergeCell ref="B54:E54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B5" sqref="B5:B24"/>
    </sheetView>
  </sheetViews>
  <sheetFormatPr defaultRowHeight="15" x14ac:dyDescent="0.25"/>
  <cols>
    <col min="1" max="1" width="4.85546875" style="3" customWidth="1"/>
    <col min="2" max="2" width="49.7109375" style="48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151</v>
      </c>
      <c r="B1" s="106"/>
      <c r="C1" s="106"/>
      <c r="D1" s="106"/>
      <c r="E1" s="106"/>
      <c r="F1" s="106"/>
    </row>
    <row r="2" spans="1:6" ht="15.75" x14ac:dyDescent="0.25">
      <c r="A2" s="45"/>
      <c r="B2" s="46"/>
      <c r="C2" s="46"/>
      <c r="D2" s="46"/>
      <c r="E2" s="46"/>
      <c r="F2" s="46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47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49" t="s">
        <v>23</v>
      </c>
      <c r="C5" s="1" t="s">
        <v>27</v>
      </c>
      <c r="D5" s="1">
        <v>10</v>
      </c>
      <c r="E5" s="8">
        <v>15.6</v>
      </c>
      <c r="F5" s="8">
        <f>D5*E5</f>
        <v>156</v>
      </c>
    </row>
    <row r="6" spans="1:6" x14ac:dyDescent="0.25">
      <c r="A6" s="1">
        <v>2</v>
      </c>
      <c r="B6" s="49" t="s">
        <v>28</v>
      </c>
      <c r="C6" s="1" t="s">
        <v>27</v>
      </c>
      <c r="D6" s="1">
        <v>30</v>
      </c>
      <c r="E6" s="8">
        <v>8.4</v>
      </c>
      <c r="F6" s="8">
        <f t="shared" ref="F6:F24" si="0">D6*E6</f>
        <v>252</v>
      </c>
    </row>
    <row r="7" spans="1:6" x14ac:dyDescent="0.25">
      <c r="A7" s="29">
        <v>3</v>
      </c>
      <c r="B7" s="34" t="s">
        <v>78</v>
      </c>
      <c r="C7" s="29" t="s">
        <v>27</v>
      </c>
      <c r="D7" s="29">
        <v>5</v>
      </c>
      <c r="E7" s="31">
        <v>23.4</v>
      </c>
      <c r="F7" s="8">
        <f t="shared" si="0"/>
        <v>117</v>
      </c>
    </row>
    <row r="8" spans="1:6" x14ac:dyDescent="0.25">
      <c r="A8" s="29">
        <v>4</v>
      </c>
      <c r="B8" s="34" t="s">
        <v>30</v>
      </c>
      <c r="C8" s="29" t="s">
        <v>27</v>
      </c>
      <c r="D8" s="29">
        <v>30</v>
      </c>
      <c r="E8" s="31">
        <v>5.52</v>
      </c>
      <c r="F8" s="8">
        <f t="shared" si="0"/>
        <v>165.6</v>
      </c>
    </row>
    <row r="9" spans="1:6" x14ac:dyDescent="0.25">
      <c r="A9" s="29">
        <v>5</v>
      </c>
      <c r="B9" s="34" t="s">
        <v>32</v>
      </c>
      <c r="C9" s="29" t="s">
        <v>27</v>
      </c>
      <c r="D9" s="29">
        <v>20</v>
      </c>
      <c r="E9" s="31">
        <v>16.8</v>
      </c>
      <c r="F9" s="8">
        <f t="shared" si="0"/>
        <v>336</v>
      </c>
    </row>
    <row r="10" spans="1:6" x14ac:dyDescent="0.25">
      <c r="A10" s="29">
        <v>6</v>
      </c>
      <c r="B10" s="34" t="s">
        <v>33</v>
      </c>
      <c r="C10" s="29" t="s">
        <v>27</v>
      </c>
      <c r="D10" s="29">
        <v>5</v>
      </c>
      <c r="E10" s="31">
        <v>15.6</v>
      </c>
      <c r="F10" s="8">
        <f t="shared" si="0"/>
        <v>78</v>
      </c>
    </row>
    <row r="11" spans="1:6" x14ac:dyDescent="0.25">
      <c r="A11" s="29">
        <v>7</v>
      </c>
      <c r="B11" s="34" t="s">
        <v>113</v>
      </c>
      <c r="C11" s="29" t="s">
        <v>27</v>
      </c>
      <c r="D11" s="29">
        <v>5</v>
      </c>
      <c r="E11" s="31">
        <v>19.8</v>
      </c>
      <c r="F11" s="8">
        <f t="shared" si="0"/>
        <v>99</v>
      </c>
    </row>
    <row r="12" spans="1:6" x14ac:dyDescent="0.25">
      <c r="A12" s="29">
        <v>8</v>
      </c>
      <c r="B12" s="34" t="s">
        <v>112</v>
      </c>
      <c r="C12" s="29" t="s">
        <v>27</v>
      </c>
      <c r="D12" s="29">
        <v>2</v>
      </c>
      <c r="E12" s="31">
        <v>17.100000000000001</v>
      </c>
      <c r="F12" s="8">
        <f t="shared" si="0"/>
        <v>34.200000000000003</v>
      </c>
    </row>
    <row r="13" spans="1:6" x14ac:dyDescent="0.25">
      <c r="A13" s="29">
        <v>9</v>
      </c>
      <c r="B13" s="34" t="s">
        <v>81</v>
      </c>
      <c r="C13" s="29" t="s">
        <v>27</v>
      </c>
      <c r="D13" s="29">
        <v>3</v>
      </c>
      <c r="E13" s="31">
        <v>21.12</v>
      </c>
      <c r="F13" s="8">
        <f t="shared" si="0"/>
        <v>63.36</v>
      </c>
    </row>
    <row r="14" spans="1:6" x14ac:dyDescent="0.25">
      <c r="A14" s="29">
        <v>10</v>
      </c>
      <c r="B14" s="34" t="s">
        <v>79</v>
      </c>
      <c r="C14" s="29" t="s">
        <v>27</v>
      </c>
      <c r="D14" s="29">
        <v>5</v>
      </c>
      <c r="E14" s="31">
        <v>22.8</v>
      </c>
      <c r="F14" s="8">
        <f t="shared" si="0"/>
        <v>114</v>
      </c>
    </row>
    <row r="15" spans="1:6" x14ac:dyDescent="0.25">
      <c r="A15" s="29">
        <v>11</v>
      </c>
      <c r="B15" s="34" t="s">
        <v>110</v>
      </c>
      <c r="C15" s="29" t="s">
        <v>27</v>
      </c>
      <c r="D15" s="29">
        <v>5</v>
      </c>
      <c r="E15" s="31">
        <v>27.72</v>
      </c>
      <c r="F15" s="8">
        <f t="shared" si="0"/>
        <v>138.6</v>
      </c>
    </row>
    <row r="16" spans="1:6" x14ac:dyDescent="0.25">
      <c r="A16" s="29">
        <v>12</v>
      </c>
      <c r="B16" s="34" t="s">
        <v>40</v>
      </c>
      <c r="C16" s="29" t="s">
        <v>27</v>
      </c>
      <c r="D16" s="29">
        <v>10</v>
      </c>
      <c r="E16" s="31">
        <v>18</v>
      </c>
      <c r="F16" s="8">
        <f t="shared" si="0"/>
        <v>180</v>
      </c>
    </row>
    <row r="17" spans="1:6" x14ac:dyDescent="0.25">
      <c r="A17" s="29">
        <v>13</v>
      </c>
      <c r="B17" s="34" t="s">
        <v>82</v>
      </c>
      <c r="C17" s="29" t="s">
        <v>27</v>
      </c>
      <c r="D17" s="29">
        <v>12</v>
      </c>
      <c r="E17" s="31">
        <v>8.6999999999999993</v>
      </c>
      <c r="F17" s="8">
        <f t="shared" si="0"/>
        <v>104.39999999999999</v>
      </c>
    </row>
    <row r="18" spans="1:6" x14ac:dyDescent="0.25">
      <c r="A18" s="29">
        <v>14</v>
      </c>
      <c r="B18" s="34" t="s">
        <v>111</v>
      </c>
      <c r="C18" s="29" t="s">
        <v>27</v>
      </c>
      <c r="D18" s="29">
        <v>2</v>
      </c>
      <c r="E18" s="31">
        <v>19.5</v>
      </c>
      <c r="F18" s="8">
        <f t="shared" si="0"/>
        <v>39</v>
      </c>
    </row>
    <row r="19" spans="1:6" x14ac:dyDescent="0.25">
      <c r="A19" s="29">
        <v>15</v>
      </c>
      <c r="B19" s="34" t="s">
        <v>149</v>
      </c>
      <c r="C19" s="29" t="s">
        <v>27</v>
      </c>
      <c r="D19" s="29">
        <v>16</v>
      </c>
      <c r="E19" s="31">
        <v>10.32</v>
      </c>
      <c r="F19" s="8">
        <f t="shared" si="0"/>
        <v>165.12</v>
      </c>
    </row>
    <row r="20" spans="1:6" x14ac:dyDescent="0.25">
      <c r="A20" s="29">
        <v>16</v>
      </c>
      <c r="B20" s="34" t="s">
        <v>85</v>
      </c>
      <c r="C20" s="29" t="s">
        <v>27</v>
      </c>
      <c r="D20" s="29">
        <v>1</v>
      </c>
      <c r="E20" s="31">
        <v>69.42</v>
      </c>
      <c r="F20" s="8">
        <f t="shared" si="0"/>
        <v>69.42</v>
      </c>
    </row>
    <row r="21" spans="1:6" x14ac:dyDescent="0.25">
      <c r="A21" s="29">
        <v>17</v>
      </c>
      <c r="B21" s="34" t="s">
        <v>45</v>
      </c>
      <c r="C21" s="29" t="s">
        <v>27</v>
      </c>
      <c r="D21" s="29">
        <v>2</v>
      </c>
      <c r="E21" s="31">
        <v>24.9</v>
      </c>
      <c r="F21" s="8">
        <f t="shared" si="0"/>
        <v>49.8</v>
      </c>
    </row>
    <row r="22" spans="1:6" x14ac:dyDescent="0.25">
      <c r="A22" s="29">
        <v>18</v>
      </c>
      <c r="B22" s="34" t="s">
        <v>114</v>
      </c>
      <c r="C22" s="29" t="s">
        <v>27</v>
      </c>
      <c r="D22" s="29">
        <v>2</v>
      </c>
      <c r="E22" s="31">
        <v>35.1</v>
      </c>
      <c r="F22" s="8">
        <f t="shared" si="0"/>
        <v>70.2</v>
      </c>
    </row>
    <row r="23" spans="1:6" x14ac:dyDescent="0.25">
      <c r="A23" s="29">
        <v>19</v>
      </c>
      <c r="B23" s="34" t="s">
        <v>150</v>
      </c>
      <c r="C23" s="29" t="s">
        <v>27</v>
      </c>
      <c r="D23" s="29">
        <v>1</v>
      </c>
      <c r="E23" s="31">
        <v>10.5</v>
      </c>
      <c r="F23" s="8">
        <f t="shared" si="0"/>
        <v>10.5</v>
      </c>
    </row>
    <row r="24" spans="1:6" x14ac:dyDescent="0.25">
      <c r="A24" s="29">
        <v>20</v>
      </c>
      <c r="B24" s="34" t="s">
        <v>152</v>
      </c>
      <c r="C24" s="29" t="s">
        <v>153</v>
      </c>
      <c r="D24" s="29">
        <v>25</v>
      </c>
      <c r="E24" s="31">
        <v>12.96</v>
      </c>
      <c r="F24" s="8">
        <f t="shared" si="0"/>
        <v>324</v>
      </c>
    </row>
    <row r="25" spans="1:6" x14ac:dyDescent="0.25">
      <c r="A25" s="10"/>
      <c r="B25" s="53" t="s">
        <v>2</v>
      </c>
      <c r="C25" s="32"/>
      <c r="D25" s="32"/>
      <c r="E25" s="32"/>
      <c r="F25" s="33">
        <f>SUM(F5:F24)</f>
        <v>2566.1999999999998</v>
      </c>
    </row>
    <row r="26" spans="1:6" ht="15.75" x14ac:dyDescent="0.25">
      <c r="A26" s="45"/>
      <c r="B26" s="46"/>
      <c r="C26" s="46"/>
      <c r="D26" s="46"/>
      <c r="E26" s="46"/>
      <c r="F26" s="46"/>
    </row>
    <row r="27" spans="1:6" x14ac:dyDescent="0.25">
      <c r="A27" s="107" t="s">
        <v>3</v>
      </c>
      <c r="B27" s="108"/>
      <c r="C27" s="108"/>
      <c r="D27" s="108"/>
      <c r="E27" s="108"/>
      <c r="F27" s="108"/>
    </row>
    <row r="28" spans="1:6" s="12" customFormat="1" ht="28.5" x14ac:dyDescent="0.2">
      <c r="A28" s="10" t="s">
        <v>1</v>
      </c>
      <c r="B28" s="128" t="s">
        <v>0</v>
      </c>
      <c r="C28" s="129"/>
      <c r="D28" s="129"/>
      <c r="E28" s="130"/>
      <c r="F28" s="11" t="s">
        <v>4</v>
      </c>
    </row>
    <row r="29" spans="1:6" x14ac:dyDescent="0.25">
      <c r="A29" s="1">
        <v>1</v>
      </c>
      <c r="B29" s="121" t="s">
        <v>147</v>
      </c>
      <c r="C29" s="122"/>
      <c r="D29" s="122"/>
      <c r="E29" s="122"/>
      <c r="F29" s="8">
        <v>74.989999999999995</v>
      </c>
    </row>
    <row r="30" spans="1:6" x14ac:dyDescent="0.25">
      <c r="A30" s="1">
        <v>2</v>
      </c>
      <c r="B30" s="121" t="s">
        <v>148</v>
      </c>
      <c r="C30" s="122"/>
      <c r="D30" s="122"/>
      <c r="E30" s="122"/>
      <c r="F30" s="8">
        <v>43.2</v>
      </c>
    </row>
    <row r="31" spans="1:6" x14ac:dyDescent="0.25">
      <c r="A31" s="1">
        <v>3</v>
      </c>
      <c r="B31" s="121" t="s">
        <v>137</v>
      </c>
      <c r="C31" s="122"/>
      <c r="D31" s="122"/>
      <c r="E31" s="122"/>
      <c r="F31" s="8">
        <v>151.4</v>
      </c>
    </row>
    <row r="32" spans="1:6" x14ac:dyDescent="0.25">
      <c r="A32" s="1">
        <v>4</v>
      </c>
      <c r="B32" s="123" t="s">
        <v>142</v>
      </c>
      <c r="C32" s="124"/>
      <c r="D32" s="124"/>
      <c r="E32" s="125"/>
      <c r="F32" s="8">
        <v>385</v>
      </c>
    </row>
    <row r="33" spans="1:6" x14ac:dyDescent="0.25">
      <c r="A33" s="1">
        <v>5</v>
      </c>
      <c r="B33" s="121" t="s">
        <v>139</v>
      </c>
      <c r="C33" s="131"/>
      <c r="D33" s="131"/>
      <c r="E33" s="131"/>
      <c r="F33" s="8">
        <v>104.9</v>
      </c>
    </row>
    <row r="34" spans="1:6" x14ac:dyDescent="0.25">
      <c r="A34" s="1">
        <v>6</v>
      </c>
      <c r="B34" s="123" t="s">
        <v>154</v>
      </c>
      <c r="C34" s="126"/>
      <c r="D34" s="126"/>
      <c r="E34" s="127"/>
      <c r="F34" s="8">
        <v>438</v>
      </c>
    </row>
    <row r="35" spans="1:6" x14ac:dyDescent="0.25">
      <c r="A35" s="1">
        <v>7</v>
      </c>
      <c r="B35" s="123" t="s">
        <v>138</v>
      </c>
      <c r="C35" s="126"/>
      <c r="D35" s="126"/>
      <c r="E35" s="127"/>
      <c r="F35" s="8">
        <v>1800</v>
      </c>
    </row>
    <row r="36" spans="1:6" x14ac:dyDescent="0.25">
      <c r="A36" s="1">
        <v>8</v>
      </c>
      <c r="B36" s="52" t="s">
        <v>141</v>
      </c>
      <c r="C36" s="50"/>
      <c r="D36" s="50"/>
      <c r="E36" s="51"/>
      <c r="F36" s="8">
        <v>500</v>
      </c>
    </row>
    <row r="37" spans="1:6" x14ac:dyDescent="0.25">
      <c r="A37" s="1">
        <v>9</v>
      </c>
      <c r="B37" s="123" t="s">
        <v>155</v>
      </c>
      <c r="C37" s="126"/>
      <c r="D37" s="126"/>
      <c r="E37" s="127"/>
      <c r="F37" s="8">
        <v>179</v>
      </c>
    </row>
    <row r="38" spans="1:6" x14ac:dyDescent="0.25">
      <c r="A38" s="1"/>
      <c r="B38" s="114" t="s">
        <v>2</v>
      </c>
      <c r="C38" s="115"/>
      <c r="D38" s="115"/>
      <c r="E38" s="115"/>
      <c r="F38" s="9">
        <f>SUM(F29:F37)</f>
        <v>3676.49</v>
      </c>
    </row>
    <row r="39" spans="1:6" x14ac:dyDescent="0.25">
      <c r="B39" s="116"/>
      <c r="C39" s="117"/>
      <c r="D39" s="117"/>
      <c r="E39" s="117"/>
      <c r="F39" s="5"/>
    </row>
    <row r="40" spans="1:6" x14ac:dyDescent="0.25">
      <c r="A40" s="107" t="s">
        <v>59</v>
      </c>
      <c r="B40" s="108"/>
      <c r="C40" s="108"/>
      <c r="D40" s="108"/>
      <c r="E40" s="108"/>
      <c r="F40" s="108"/>
    </row>
    <row r="41" spans="1:6" ht="28.5" x14ac:dyDescent="0.25">
      <c r="A41" s="10" t="s">
        <v>1</v>
      </c>
      <c r="B41" s="109" t="s">
        <v>0</v>
      </c>
      <c r="C41" s="110"/>
      <c r="D41" s="110"/>
      <c r="E41" s="111"/>
      <c r="F41" s="11" t="s">
        <v>4</v>
      </c>
    </row>
    <row r="42" spans="1:6" x14ac:dyDescent="0.25">
      <c r="A42" s="1">
        <v>1</v>
      </c>
      <c r="B42" s="118" t="s">
        <v>60</v>
      </c>
      <c r="C42" s="119"/>
      <c r="D42" s="119"/>
      <c r="E42" s="120"/>
      <c r="F42" s="8">
        <v>9980.44</v>
      </c>
    </row>
    <row r="43" spans="1:6" x14ac:dyDescent="0.25">
      <c r="A43" s="1">
        <v>2</v>
      </c>
      <c r="B43" s="118" t="s">
        <v>61</v>
      </c>
      <c r="C43" s="119"/>
      <c r="D43" s="119"/>
      <c r="E43" s="120"/>
      <c r="F43" s="8">
        <v>3813</v>
      </c>
    </row>
    <row r="44" spans="1:6" x14ac:dyDescent="0.25">
      <c r="A44" s="1">
        <v>3</v>
      </c>
      <c r="B44" s="118" t="s">
        <v>62</v>
      </c>
      <c r="C44" s="119"/>
      <c r="D44" s="119"/>
      <c r="E44" s="120"/>
      <c r="F44" s="8">
        <v>1116</v>
      </c>
    </row>
    <row r="45" spans="1:6" x14ac:dyDescent="0.25">
      <c r="A45" s="1">
        <v>4</v>
      </c>
      <c r="B45" s="118" t="s">
        <v>63</v>
      </c>
      <c r="C45" s="119"/>
      <c r="D45" s="119"/>
      <c r="E45" s="120"/>
      <c r="F45" s="8">
        <v>3346.4</v>
      </c>
    </row>
    <row r="46" spans="1:6" x14ac:dyDescent="0.25">
      <c r="A46" s="1"/>
      <c r="B46" s="114" t="s">
        <v>2</v>
      </c>
      <c r="C46" s="115"/>
      <c r="D46" s="115"/>
      <c r="E46" s="115"/>
      <c r="F46" s="9">
        <f>SUM(F42:F45)</f>
        <v>18255.84</v>
      </c>
    </row>
    <row r="48" spans="1:6" x14ac:dyDescent="0.25">
      <c r="A48" s="107" t="s">
        <v>5</v>
      </c>
      <c r="B48" s="108"/>
      <c r="C48" s="108"/>
      <c r="D48" s="108"/>
      <c r="E48" s="108"/>
      <c r="F48" s="108"/>
    </row>
    <row r="49" spans="1:6" s="12" customFormat="1" ht="28.5" x14ac:dyDescent="0.2">
      <c r="A49" s="10" t="s">
        <v>1</v>
      </c>
      <c r="B49" s="109" t="s">
        <v>0</v>
      </c>
      <c r="C49" s="110"/>
      <c r="D49" s="110"/>
      <c r="E49" s="111"/>
      <c r="F49" s="11" t="s">
        <v>4</v>
      </c>
    </row>
    <row r="50" spans="1:6" x14ac:dyDescent="0.25">
      <c r="A50" s="1">
        <v>1</v>
      </c>
      <c r="B50" s="121" t="s">
        <v>145</v>
      </c>
      <c r="C50" s="122"/>
      <c r="D50" s="122"/>
      <c r="E50" s="122"/>
      <c r="F50" s="8">
        <v>2071.6799999999998</v>
      </c>
    </row>
    <row r="51" spans="1:6" x14ac:dyDescent="0.25">
      <c r="A51" s="1">
        <v>2</v>
      </c>
      <c r="B51" s="123" t="s">
        <v>144</v>
      </c>
      <c r="C51" s="124"/>
      <c r="D51" s="124"/>
      <c r="E51" s="125"/>
      <c r="F51" s="8">
        <v>4387.4799999999996</v>
      </c>
    </row>
    <row r="52" spans="1:6" x14ac:dyDescent="0.25">
      <c r="A52" s="1">
        <v>3</v>
      </c>
      <c r="B52" s="52" t="s">
        <v>143</v>
      </c>
      <c r="C52" s="50"/>
      <c r="D52" s="50"/>
      <c r="E52" s="51"/>
      <c r="F52" s="8">
        <v>6282.06</v>
      </c>
    </row>
    <row r="53" spans="1:6" x14ac:dyDescent="0.25">
      <c r="A53" s="1">
        <v>4</v>
      </c>
      <c r="B53" s="123" t="s">
        <v>146</v>
      </c>
      <c r="C53" s="124"/>
      <c r="D53" s="124"/>
      <c r="E53" s="125"/>
      <c r="F53" s="8">
        <v>116.94</v>
      </c>
    </row>
    <row r="54" spans="1:6" x14ac:dyDescent="0.25">
      <c r="A54" s="1"/>
      <c r="B54" s="114" t="s">
        <v>2</v>
      </c>
      <c r="C54" s="115"/>
      <c r="D54" s="115"/>
      <c r="E54" s="115"/>
      <c r="F54" s="9">
        <f>SUM(F50:F53)</f>
        <v>12858.160000000002</v>
      </c>
    </row>
    <row r="56" spans="1:6" ht="31.5" customHeight="1" x14ac:dyDescent="0.25">
      <c r="A56" s="107" t="s">
        <v>105</v>
      </c>
      <c r="B56" s="108"/>
      <c r="C56" s="108"/>
      <c r="D56" s="108"/>
      <c r="E56" s="108"/>
      <c r="F56" s="108"/>
    </row>
    <row r="57" spans="1:6" ht="28.5" x14ac:dyDescent="0.25">
      <c r="A57" s="10" t="s">
        <v>1</v>
      </c>
      <c r="B57" s="109" t="s">
        <v>0</v>
      </c>
      <c r="C57" s="110"/>
      <c r="D57" s="110"/>
      <c r="E57" s="111"/>
      <c r="F57" s="11" t="s">
        <v>4</v>
      </c>
    </row>
    <row r="58" spans="1:6" x14ac:dyDescent="0.25">
      <c r="A58" s="1">
        <v>1</v>
      </c>
      <c r="B58" s="118" t="s">
        <v>140</v>
      </c>
      <c r="C58" s="119"/>
      <c r="D58" s="119"/>
      <c r="E58" s="120"/>
      <c r="F58" s="8">
        <v>300</v>
      </c>
    </row>
    <row r="59" spans="1:6" x14ac:dyDescent="0.25">
      <c r="A59" s="1"/>
      <c r="B59" s="114" t="s">
        <v>2</v>
      </c>
      <c r="C59" s="115"/>
      <c r="D59" s="115"/>
      <c r="E59" s="115"/>
      <c r="F59" s="9">
        <f>SUM(F58:F58)</f>
        <v>300</v>
      </c>
    </row>
  </sheetData>
  <mergeCells count="31">
    <mergeCell ref="B37:E37"/>
    <mergeCell ref="A1:F1"/>
    <mergeCell ref="A3:F3"/>
    <mergeCell ref="A27:F27"/>
    <mergeCell ref="B28:E28"/>
    <mergeCell ref="B29:E29"/>
    <mergeCell ref="B30:E30"/>
    <mergeCell ref="B31:E31"/>
    <mergeCell ref="B32:E32"/>
    <mergeCell ref="B33:E33"/>
    <mergeCell ref="B34:E34"/>
    <mergeCell ref="B35:E35"/>
    <mergeCell ref="B50:E50"/>
    <mergeCell ref="B38:E38"/>
    <mergeCell ref="B39:E39"/>
    <mergeCell ref="A40:F40"/>
    <mergeCell ref="B41:E41"/>
    <mergeCell ref="B42:E42"/>
    <mergeCell ref="B43:E43"/>
    <mergeCell ref="B44:E44"/>
    <mergeCell ref="B45:E45"/>
    <mergeCell ref="B46:E46"/>
    <mergeCell ref="A48:F48"/>
    <mergeCell ref="B49:E49"/>
    <mergeCell ref="B59:E59"/>
    <mergeCell ref="B51:E51"/>
    <mergeCell ref="B53:E53"/>
    <mergeCell ref="B54:E54"/>
    <mergeCell ref="A56:F56"/>
    <mergeCell ref="B57:E57"/>
    <mergeCell ref="B58:E58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22" workbookViewId="0">
      <selection activeCell="A47" sqref="A47:F47"/>
    </sheetView>
  </sheetViews>
  <sheetFormatPr defaultRowHeight="15" x14ac:dyDescent="0.25"/>
  <cols>
    <col min="1" max="1" width="4.85546875" style="3" customWidth="1"/>
    <col min="2" max="2" width="49.7109375" style="54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193</v>
      </c>
      <c r="B1" s="106"/>
      <c r="C1" s="106"/>
      <c r="D1" s="106"/>
      <c r="E1" s="106"/>
      <c r="F1" s="106"/>
    </row>
    <row r="2" spans="1:6" ht="15.75" x14ac:dyDescent="0.25">
      <c r="A2" s="56"/>
      <c r="B2" s="57"/>
      <c r="C2" s="57"/>
      <c r="D2" s="57"/>
      <c r="E2" s="57"/>
      <c r="F2" s="57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55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58" t="s">
        <v>156</v>
      </c>
      <c r="C5" s="1" t="s">
        <v>157</v>
      </c>
      <c r="D5" s="1">
        <v>2</v>
      </c>
      <c r="E5" s="8">
        <v>121.09</v>
      </c>
      <c r="F5" s="8">
        <v>242.18</v>
      </c>
    </row>
    <row r="6" spans="1:6" x14ac:dyDescent="0.25">
      <c r="A6" s="1">
        <v>2</v>
      </c>
      <c r="B6" s="58" t="s">
        <v>158</v>
      </c>
      <c r="C6" s="1" t="s">
        <v>157</v>
      </c>
      <c r="D6" s="1">
        <v>2</v>
      </c>
      <c r="E6" s="8">
        <v>122.4</v>
      </c>
      <c r="F6" s="8">
        <v>244.8</v>
      </c>
    </row>
    <row r="7" spans="1:6" x14ac:dyDescent="0.25">
      <c r="A7" s="29">
        <v>3</v>
      </c>
      <c r="B7" s="34" t="s">
        <v>159</v>
      </c>
      <c r="C7" s="29" t="s">
        <v>157</v>
      </c>
      <c r="D7" s="29">
        <v>2</v>
      </c>
      <c r="E7" s="31">
        <v>174.84</v>
      </c>
      <c r="F7" s="8">
        <v>349.68</v>
      </c>
    </row>
    <row r="8" spans="1:6" x14ac:dyDescent="0.25">
      <c r="A8" s="29">
        <v>4</v>
      </c>
      <c r="B8" s="34" t="s">
        <v>160</v>
      </c>
      <c r="C8" s="29" t="s">
        <v>27</v>
      </c>
      <c r="D8" s="29">
        <v>2</v>
      </c>
      <c r="E8" s="31">
        <v>131.86000000000001</v>
      </c>
      <c r="F8" s="8">
        <v>263.72000000000003</v>
      </c>
    </row>
    <row r="9" spans="1:6" x14ac:dyDescent="0.25">
      <c r="A9" s="29">
        <v>5</v>
      </c>
      <c r="B9" s="34" t="s">
        <v>161</v>
      </c>
      <c r="C9" s="29" t="s">
        <v>162</v>
      </c>
      <c r="D9" s="29">
        <v>1</v>
      </c>
      <c r="E9" s="31">
        <v>149.27000000000001</v>
      </c>
      <c r="F9" s="8">
        <v>149.27000000000001</v>
      </c>
    </row>
    <row r="10" spans="1:6" x14ac:dyDescent="0.25">
      <c r="A10" s="29">
        <v>6</v>
      </c>
      <c r="B10" s="34" t="s">
        <v>163</v>
      </c>
      <c r="C10" s="29" t="s">
        <v>27</v>
      </c>
      <c r="D10" s="29">
        <v>1</v>
      </c>
      <c r="E10" s="31">
        <v>126.8</v>
      </c>
      <c r="F10" s="8">
        <v>126.8</v>
      </c>
    </row>
    <row r="11" spans="1:6" x14ac:dyDescent="0.25">
      <c r="A11" s="29">
        <v>7</v>
      </c>
      <c r="B11" s="34" t="s">
        <v>164</v>
      </c>
      <c r="C11" s="29" t="s">
        <v>27</v>
      </c>
      <c r="D11" s="29">
        <v>2</v>
      </c>
      <c r="E11" s="31">
        <v>126.8</v>
      </c>
      <c r="F11" s="8">
        <v>253.6</v>
      </c>
    </row>
    <row r="12" spans="1:6" x14ac:dyDescent="0.25">
      <c r="A12" s="29">
        <v>8</v>
      </c>
      <c r="B12" s="34" t="s">
        <v>165</v>
      </c>
      <c r="C12" s="29" t="s">
        <v>27</v>
      </c>
      <c r="D12" s="29">
        <v>1</v>
      </c>
      <c r="E12" s="31">
        <v>159.41</v>
      </c>
      <c r="F12" s="8">
        <v>159.41</v>
      </c>
    </row>
    <row r="13" spans="1:6" x14ac:dyDescent="0.25">
      <c r="A13" s="29">
        <v>9</v>
      </c>
      <c r="B13" s="34" t="s">
        <v>166</v>
      </c>
      <c r="C13" s="29" t="s">
        <v>27</v>
      </c>
      <c r="D13" s="29">
        <v>1</v>
      </c>
      <c r="E13" s="31">
        <v>146.44</v>
      </c>
      <c r="F13" s="8">
        <v>146.44</v>
      </c>
    </row>
    <row r="14" spans="1:6" x14ac:dyDescent="0.25">
      <c r="A14" s="29">
        <v>10</v>
      </c>
      <c r="B14" s="34" t="s">
        <v>167</v>
      </c>
      <c r="C14" s="29" t="s">
        <v>27</v>
      </c>
      <c r="D14" s="29">
        <v>1</v>
      </c>
      <c r="E14" s="31">
        <v>146.44</v>
      </c>
      <c r="F14" s="8">
        <v>146.44</v>
      </c>
    </row>
    <row r="15" spans="1:6" x14ac:dyDescent="0.25">
      <c r="A15" s="29">
        <v>11</v>
      </c>
      <c r="B15" s="34" t="s">
        <v>168</v>
      </c>
      <c r="C15" s="29" t="s">
        <v>27</v>
      </c>
      <c r="D15" s="29">
        <v>1</v>
      </c>
      <c r="E15" s="31">
        <v>126.8</v>
      </c>
      <c r="F15" s="8">
        <v>126.8</v>
      </c>
    </row>
    <row r="16" spans="1:6" x14ac:dyDescent="0.25">
      <c r="A16" s="29">
        <v>12</v>
      </c>
      <c r="B16" s="34" t="s">
        <v>169</v>
      </c>
      <c r="C16" s="29" t="s">
        <v>27</v>
      </c>
      <c r="D16" s="29">
        <v>2</v>
      </c>
      <c r="E16" s="31">
        <v>159.41</v>
      </c>
      <c r="F16" s="8">
        <v>159.41</v>
      </c>
    </row>
    <row r="17" spans="1:6" x14ac:dyDescent="0.25">
      <c r="A17" s="29">
        <v>13</v>
      </c>
      <c r="B17" s="34" t="s">
        <v>170</v>
      </c>
      <c r="C17" s="29" t="s">
        <v>27</v>
      </c>
      <c r="D17" s="29">
        <v>12</v>
      </c>
      <c r="E17" s="31">
        <v>150.55000000000001</v>
      </c>
      <c r="F17" s="8">
        <v>1806.6</v>
      </c>
    </row>
    <row r="18" spans="1:6" x14ac:dyDescent="0.25">
      <c r="A18" s="29">
        <v>14</v>
      </c>
      <c r="B18" s="34" t="s">
        <v>171</v>
      </c>
      <c r="C18" s="29" t="s">
        <v>27</v>
      </c>
      <c r="D18" s="29">
        <v>6</v>
      </c>
      <c r="E18" s="31">
        <v>117.55</v>
      </c>
      <c r="F18" s="8">
        <v>705.3</v>
      </c>
    </row>
    <row r="19" spans="1:6" x14ac:dyDescent="0.25">
      <c r="A19" s="29">
        <v>15</v>
      </c>
      <c r="B19" s="34" t="s">
        <v>172</v>
      </c>
      <c r="C19" s="29" t="s">
        <v>27</v>
      </c>
      <c r="D19" s="29">
        <v>1</v>
      </c>
      <c r="E19" s="31">
        <v>41.92</v>
      </c>
      <c r="F19" s="8">
        <v>41.92</v>
      </c>
    </row>
    <row r="20" spans="1:6" x14ac:dyDescent="0.25">
      <c r="A20" s="29">
        <v>16</v>
      </c>
      <c r="B20" s="34" t="s">
        <v>173</v>
      </c>
      <c r="C20" s="29" t="s">
        <v>27</v>
      </c>
      <c r="D20" s="29">
        <v>1</v>
      </c>
      <c r="E20" s="31">
        <v>165.83</v>
      </c>
      <c r="F20" s="8">
        <v>165.83</v>
      </c>
    </row>
    <row r="21" spans="1:6" x14ac:dyDescent="0.25">
      <c r="A21" s="29">
        <v>17</v>
      </c>
      <c r="B21" s="34" t="s">
        <v>175</v>
      </c>
      <c r="C21" s="29" t="s">
        <v>174</v>
      </c>
      <c r="D21" s="29">
        <v>3</v>
      </c>
      <c r="E21" s="31">
        <v>125.38</v>
      </c>
      <c r="F21" s="8">
        <v>376.14</v>
      </c>
    </row>
    <row r="22" spans="1:6" x14ac:dyDescent="0.25">
      <c r="A22" s="29">
        <v>18</v>
      </c>
      <c r="B22" s="34" t="s">
        <v>176</v>
      </c>
      <c r="C22" s="29" t="s">
        <v>174</v>
      </c>
      <c r="D22" s="29">
        <v>3</v>
      </c>
      <c r="E22" s="31">
        <v>679.49</v>
      </c>
      <c r="F22" s="8">
        <v>2038.47</v>
      </c>
    </row>
    <row r="23" spans="1:6" x14ac:dyDescent="0.25">
      <c r="A23" s="29">
        <v>19</v>
      </c>
      <c r="B23" s="34" t="s">
        <v>177</v>
      </c>
      <c r="C23" s="29" t="s">
        <v>178</v>
      </c>
      <c r="D23" s="29">
        <v>2</v>
      </c>
      <c r="E23" s="31">
        <v>675</v>
      </c>
      <c r="F23" s="8">
        <v>1350</v>
      </c>
    </row>
    <row r="24" spans="1:6" x14ac:dyDescent="0.25">
      <c r="A24" s="29">
        <v>20</v>
      </c>
      <c r="B24" s="34" t="s">
        <v>184</v>
      </c>
      <c r="C24" s="29" t="s">
        <v>27</v>
      </c>
      <c r="D24" s="29">
        <v>5</v>
      </c>
      <c r="E24" s="31">
        <v>10.61</v>
      </c>
      <c r="F24" s="8">
        <v>53.05</v>
      </c>
    </row>
    <row r="25" spans="1:6" x14ac:dyDescent="0.25">
      <c r="A25" s="29">
        <v>21</v>
      </c>
      <c r="B25" s="34" t="s">
        <v>179</v>
      </c>
      <c r="C25" s="29" t="s">
        <v>27</v>
      </c>
      <c r="D25" s="29">
        <v>1</v>
      </c>
      <c r="E25" s="31">
        <v>8.59</v>
      </c>
      <c r="F25" s="8">
        <v>8.59</v>
      </c>
    </row>
    <row r="26" spans="1:6" x14ac:dyDescent="0.25">
      <c r="A26" s="29">
        <v>22</v>
      </c>
      <c r="B26" s="34" t="s">
        <v>180</v>
      </c>
      <c r="C26" s="29" t="s">
        <v>27</v>
      </c>
      <c r="D26" s="29">
        <v>1</v>
      </c>
      <c r="E26" s="31">
        <v>11.04</v>
      </c>
      <c r="F26" s="8">
        <v>11.04</v>
      </c>
    </row>
    <row r="27" spans="1:6" x14ac:dyDescent="0.25">
      <c r="A27" s="29">
        <v>23</v>
      </c>
      <c r="B27" s="34" t="s">
        <v>181</v>
      </c>
      <c r="C27" s="29" t="s">
        <v>27</v>
      </c>
      <c r="D27" s="29">
        <v>1</v>
      </c>
      <c r="E27" s="31">
        <v>17.02</v>
      </c>
      <c r="F27" s="8">
        <v>17.02</v>
      </c>
    </row>
    <row r="28" spans="1:6" x14ac:dyDescent="0.25">
      <c r="A28" s="29">
        <v>24</v>
      </c>
      <c r="B28" s="34" t="s">
        <v>182</v>
      </c>
      <c r="C28" s="29" t="s">
        <v>27</v>
      </c>
      <c r="D28" s="29">
        <v>1</v>
      </c>
      <c r="E28" s="31">
        <v>24.41</v>
      </c>
      <c r="F28" s="8">
        <v>24.41</v>
      </c>
    </row>
    <row r="29" spans="1:6" x14ac:dyDescent="0.25">
      <c r="A29" s="29">
        <v>25</v>
      </c>
      <c r="B29" s="34" t="s">
        <v>183</v>
      </c>
      <c r="C29" s="29" t="s">
        <v>27</v>
      </c>
      <c r="D29" s="29">
        <v>1</v>
      </c>
      <c r="E29" s="31">
        <v>14.02</v>
      </c>
      <c r="F29" s="8">
        <v>14.02</v>
      </c>
    </row>
    <row r="30" spans="1:6" x14ac:dyDescent="0.25">
      <c r="A30" s="29">
        <v>26</v>
      </c>
      <c r="B30" s="34" t="s">
        <v>185</v>
      </c>
      <c r="C30" s="29" t="s">
        <v>27</v>
      </c>
      <c r="D30" s="29">
        <v>5</v>
      </c>
      <c r="E30" s="31">
        <v>5.56</v>
      </c>
      <c r="F30" s="8">
        <v>27.8</v>
      </c>
    </row>
    <row r="31" spans="1:6" x14ac:dyDescent="0.25">
      <c r="A31" s="29">
        <v>27</v>
      </c>
      <c r="B31" s="34" t="s">
        <v>186</v>
      </c>
      <c r="C31" s="29" t="s">
        <v>27</v>
      </c>
      <c r="D31" s="29">
        <v>1</v>
      </c>
      <c r="E31" s="31">
        <v>67.73</v>
      </c>
      <c r="F31" s="8">
        <v>67.73</v>
      </c>
    </row>
    <row r="32" spans="1:6" x14ac:dyDescent="0.25">
      <c r="A32" s="29">
        <v>28</v>
      </c>
      <c r="B32" s="34" t="s">
        <v>187</v>
      </c>
      <c r="C32" s="29" t="s">
        <v>27</v>
      </c>
      <c r="D32" s="29">
        <v>1</v>
      </c>
      <c r="E32" s="31">
        <v>66.540000000000006</v>
      </c>
      <c r="F32" s="8">
        <v>66.540000000000006</v>
      </c>
    </row>
    <row r="33" spans="1:6" x14ac:dyDescent="0.25">
      <c r="A33" s="29">
        <v>29</v>
      </c>
      <c r="B33" s="34" t="s">
        <v>188</v>
      </c>
      <c r="C33" s="29" t="s">
        <v>27</v>
      </c>
      <c r="D33" s="29">
        <v>1</v>
      </c>
      <c r="E33" s="31">
        <v>345.42</v>
      </c>
      <c r="F33" s="8">
        <v>345.42</v>
      </c>
    </row>
    <row r="34" spans="1:6" x14ac:dyDescent="0.25">
      <c r="A34" s="29">
        <v>30</v>
      </c>
      <c r="B34" s="34" t="s">
        <v>189</v>
      </c>
      <c r="C34" s="29" t="s">
        <v>27</v>
      </c>
      <c r="D34" s="29">
        <v>4</v>
      </c>
      <c r="E34" s="31">
        <v>49.12</v>
      </c>
      <c r="F34" s="8">
        <v>196.48</v>
      </c>
    </row>
    <row r="35" spans="1:6" x14ac:dyDescent="0.25">
      <c r="A35" s="29">
        <v>31</v>
      </c>
      <c r="B35" s="34" t="s">
        <v>190</v>
      </c>
      <c r="C35" s="29" t="s">
        <v>27</v>
      </c>
      <c r="D35" s="29">
        <v>5</v>
      </c>
      <c r="E35" s="31">
        <v>24.37</v>
      </c>
      <c r="F35" s="8">
        <v>24.37</v>
      </c>
    </row>
    <row r="36" spans="1:6" x14ac:dyDescent="0.25">
      <c r="A36" s="29">
        <v>32</v>
      </c>
      <c r="B36" s="34" t="s">
        <v>191</v>
      </c>
      <c r="C36" s="29" t="s">
        <v>27</v>
      </c>
      <c r="D36" s="29">
        <v>3</v>
      </c>
      <c r="E36" s="31">
        <v>42.14</v>
      </c>
      <c r="F36" s="8">
        <v>42.14</v>
      </c>
    </row>
    <row r="37" spans="1:6" x14ac:dyDescent="0.25">
      <c r="A37" s="29">
        <v>33</v>
      </c>
      <c r="B37" s="34" t="s">
        <v>192</v>
      </c>
      <c r="C37" s="29" t="s">
        <v>153</v>
      </c>
      <c r="D37" s="29">
        <v>4</v>
      </c>
      <c r="E37" s="31">
        <v>29.46</v>
      </c>
      <c r="F37" s="8">
        <v>117.84</v>
      </c>
    </row>
    <row r="38" spans="1:6" x14ac:dyDescent="0.25">
      <c r="A38" s="10">
        <v>35</v>
      </c>
      <c r="B38" s="53"/>
      <c r="C38" s="32"/>
      <c r="D38" s="32"/>
      <c r="E38" s="32"/>
      <c r="F38" s="33">
        <f>SUM(F5:F37)</f>
        <v>9869.260000000002</v>
      </c>
    </row>
    <row r="39" spans="1:6" ht="15.75" x14ac:dyDescent="0.25">
      <c r="A39" s="56"/>
      <c r="B39" s="57"/>
      <c r="C39" s="57"/>
      <c r="D39" s="57"/>
      <c r="E39" s="57"/>
      <c r="F39" s="57"/>
    </row>
    <row r="40" spans="1:6" x14ac:dyDescent="0.25">
      <c r="A40" s="107" t="s">
        <v>3</v>
      </c>
      <c r="B40" s="108"/>
      <c r="C40" s="108"/>
      <c r="D40" s="108"/>
      <c r="E40" s="108"/>
      <c r="F40" s="108"/>
    </row>
    <row r="41" spans="1:6" s="12" customFormat="1" ht="28.5" x14ac:dyDescent="0.2">
      <c r="A41" s="10" t="s">
        <v>1</v>
      </c>
      <c r="B41" s="128" t="s">
        <v>0</v>
      </c>
      <c r="C41" s="129"/>
      <c r="D41" s="129"/>
      <c r="E41" s="130"/>
      <c r="F41" s="11" t="s">
        <v>4</v>
      </c>
    </row>
    <row r="42" spans="1:6" x14ac:dyDescent="0.25">
      <c r="A42" s="1">
        <v>1</v>
      </c>
      <c r="B42" s="121" t="s">
        <v>200</v>
      </c>
      <c r="C42" s="122"/>
      <c r="D42" s="122"/>
      <c r="E42" s="122"/>
      <c r="F42" s="8">
        <v>74.989999999999995</v>
      </c>
    </row>
    <row r="43" spans="1:6" x14ac:dyDescent="0.25">
      <c r="A43" s="1">
        <v>2</v>
      </c>
      <c r="B43" s="121" t="s">
        <v>201</v>
      </c>
      <c r="C43" s="122"/>
      <c r="D43" s="122"/>
      <c r="E43" s="122"/>
      <c r="F43" s="8">
        <v>43.2</v>
      </c>
    </row>
    <row r="44" spans="1:6" x14ac:dyDescent="0.25">
      <c r="A44" s="1">
        <v>3</v>
      </c>
      <c r="B44" s="121" t="s">
        <v>202</v>
      </c>
      <c r="C44" s="122"/>
      <c r="D44" s="122"/>
      <c r="E44" s="122"/>
      <c r="F44" s="8">
        <v>151.4</v>
      </c>
    </row>
    <row r="45" spans="1:6" x14ac:dyDescent="0.25">
      <c r="A45" s="1">
        <v>4</v>
      </c>
      <c r="B45" s="123" t="s">
        <v>195</v>
      </c>
      <c r="C45" s="124"/>
      <c r="D45" s="124"/>
      <c r="E45" s="125"/>
      <c r="F45" s="8">
        <v>385</v>
      </c>
    </row>
    <row r="46" spans="1:6" x14ac:dyDescent="0.25">
      <c r="A46" s="1">
        <v>5</v>
      </c>
      <c r="B46" s="121" t="s">
        <v>204</v>
      </c>
      <c r="C46" s="131"/>
      <c r="D46" s="131"/>
      <c r="E46" s="131"/>
      <c r="F46" s="8">
        <v>104.9</v>
      </c>
    </row>
    <row r="47" spans="1:6" x14ac:dyDescent="0.25">
      <c r="A47" s="1">
        <v>7</v>
      </c>
      <c r="B47" s="123" t="s">
        <v>194</v>
      </c>
      <c r="C47" s="126"/>
      <c r="D47" s="126"/>
      <c r="E47" s="127"/>
      <c r="F47" s="8">
        <v>399.54</v>
      </c>
    </row>
    <row r="48" spans="1:6" x14ac:dyDescent="0.25">
      <c r="A48" s="1">
        <v>8</v>
      </c>
      <c r="B48" s="123" t="s">
        <v>196</v>
      </c>
      <c r="C48" s="126"/>
      <c r="D48" s="126"/>
      <c r="E48" s="127"/>
      <c r="F48" s="8">
        <v>1235.1400000000001</v>
      </c>
    </row>
    <row r="49" spans="1:6" x14ac:dyDescent="0.25">
      <c r="A49" s="1">
        <v>9</v>
      </c>
      <c r="B49" s="59" t="s">
        <v>197</v>
      </c>
      <c r="C49" s="60"/>
      <c r="D49" s="60"/>
      <c r="E49" s="61"/>
      <c r="F49" s="8">
        <v>845</v>
      </c>
    </row>
    <row r="50" spans="1:6" x14ac:dyDescent="0.25">
      <c r="A50" s="1">
        <v>10</v>
      </c>
      <c r="B50" s="123" t="s">
        <v>198</v>
      </c>
      <c r="C50" s="126"/>
      <c r="D50" s="126"/>
      <c r="E50" s="127"/>
      <c r="F50" s="8">
        <v>500</v>
      </c>
    </row>
    <row r="51" spans="1:6" x14ac:dyDescent="0.25">
      <c r="A51" s="1"/>
      <c r="B51" s="114" t="s">
        <v>2</v>
      </c>
      <c r="C51" s="115"/>
      <c r="D51" s="115"/>
      <c r="E51" s="115"/>
      <c r="F51" s="9">
        <f>SUM(F42:F50)</f>
        <v>3739.17</v>
      </c>
    </row>
    <row r="52" spans="1:6" x14ac:dyDescent="0.25">
      <c r="B52" s="116"/>
      <c r="C52" s="117"/>
      <c r="D52" s="117"/>
      <c r="E52" s="117"/>
      <c r="F52" s="5"/>
    </row>
    <row r="53" spans="1:6" x14ac:dyDescent="0.25">
      <c r="A53" s="107" t="s">
        <v>59</v>
      </c>
      <c r="B53" s="108"/>
      <c r="C53" s="108"/>
      <c r="D53" s="108"/>
      <c r="E53" s="108"/>
      <c r="F53" s="108"/>
    </row>
    <row r="54" spans="1:6" ht="28.5" x14ac:dyDescent="0.25">
      <c r="A54" s="10" t="s">
        <v>1</v>
      </c>
      <c r="B54" s="109" t="s">
        <v>0</v>
      </c>
      <c r="C54" s="110"/>
      <c r="D54" s="110"/>
      <c r="E54" s="111"/>
      <c r="F54" s="11" t="s">
        <v>4</v>
      </c>
    </row>
    <row r="55" spans="1:6" x14ac:dyDescent="0.25">
      <c r="A55" s="1">
        <v>1</v>
      </c>
      <c r="B55" s="118" t="s">
        <v>60</v>
      </c>
      <c r="C55" s="119"/>
      <c r="D55" s="119"/>
      <c r="E55" s="120"/>
      <c r="F55" s="8">
        <v>8239.2999999999993</v>
      </c>
    </row>
    <row r="56" spans="1:6" x14ac:dyDescent="0.25">
      <c r="A56" s="1">
        <v>2</v>
      </c>
      <c r="B56" s="118" t="s">
        <v>61</v>
      </c>
      <c r="C56" s="119"/>
      <c r="D56" s="119"/>
      <c r="E56" s="120"/>
      <c r="F56" s="8">
        <v>4425</v>
      </c>
    </row>
    <row r="57" spans="1:6" x14ac:dyDescent="0.25">
      <c r="A57" s="1">
        <v>3</v>
      </c>
      <c r="B57" s="118" t="s">
        <v>62</v>
      </c>
      <c r="C57" s="119"/>
      <c r="D57" s="119"/>
      <c r="E57" s="120"/>
      <c r="F57" s="8"/>
    </row>
    <row r="58" spans="1:6" x14ac:dyDescent="0.25">
      <c r="A58" s="1">
        <v>4</v>
      </c>
      <c r="B58" s="118" t="s">
        <v>63</v>
      </c>
      <c r="C58" s="119"/>
      <c r="D58" s="119"/>
      <c r="E58" s="120"/>
      <c r="F58" s="8">
        <v>5632.98</v>
      </c>
    </row>
    <row r="59" spans="1:6" x14ac:dyDescent="0.25">
      <c r="A59" s="1"/>
      <c r="B59" s="114" t="s">
        <v>2</v>
      </c>
      <c r="C59" s="115"/>
      <c r="D59" s="115"/>
      <c r="E59" s="115"/>
      <c r="F59" s="9">
        <f>SUM(F55:F58)</f>
        <v>18297.28</v>
      </c>
    </row>
    <row r="61" spans="1:6" x14ac:dyDescent="0.25">
      <c r="A61" s="107" t="s">
        <v>5</v>
      </c>
      <c r="B61" s="108"/>
      <c r="C61" s="108"/>
      <c r="D61" s="108"/>
      <c r="E61" s="108"/>
      <c r="F61" s="108"/>
    </row>
    <row r="62" spans="1:6" s="12" customFormat="1" ht="28.5" x14ac:dyDescent="0.2">
      <c r="A62" s="10" t="s">
        <v>1</v>
      </c>
      <c r="B62" s="109" t="s">
        <v>0</v>
      </c>
      <c r="C62" s="110"/>
      <c r="D62" s="110"/>
      <c r="E62" s="111"/>
      <c r="F62" s="11" t="s">
        <v>4</v>
      </c>
    </row>
    <row r="63" spans="1:6" x14ac:dyDescent="0.25">
      <c r="A63" s="1">
        <v>1</v>
      </c>
      <c r="B63" s="121" t="s">
        <v>145</v>
      </c>
      <c r="C63" s="122"/>
      <c r="D63" s="122"/>
      <c r="E63" s="122"/>
      <c r="F63" s="8">
        <v>1942.7</v>
      </c>
    </row>
    <row r="64" spans="1:6" x14ac:dyDescent="0.25">
      <c r="A64" s="1">
        <v>2</v>
      </c>
      <c r="B64" s="123" t="s">
        <v>203</v>
      </c>
      <c r="C64" s="124"/>
      <c r="D64" s="124"/>
      <c r="E64" s="125"/>
      <c r="F64" s="8">
        <v>4511.84</v>
      </c>
    </row>
    <row r="65" spans="1:6" x14ac:dyDescent="0.25">
      <c r="A65" s="1">
        <v>3</v>
      </c>
      <c r="B65" s="59" t="s">
        <v>143</v>
      </c>
      <c r="C65" s="60"/>
      <c r="D65" s="60"/>
      <c r="E65" s="61"/>
      <c r="F65" s="8">
        <v>0</v>
      </c>
    </row>
    <row r="66" spans="1:6" x14ac:dyDescent="0.25">
      <c r="A66" s="1">
        <v>6</v>
      </c>
      <c r="B66" s="67" t="s">
        <v>205</v>
      </c>
      <c r="C66" s="68"/>
      <c r="D66" s="68"/>
      <c r="E66" s="69"/>
      <c r="F66" s="8">
        <v>152.35</v>
      </c>
    </row>
    <row r="67" spans="1:6" x14ac:dyDescent="0.25">
      <c r="A67" s="1">
        <v>4</v>
      </c>
      <c r="B67" s="123" t="s">
        <v>199</v>
      </c>
      <c r="C67" s="124"/>
      <c r="D67" s="124"/>
      <c r="E67" s="125"/>
      <c r="F67" s="8">
        <v>116.94</v>
      </c>
    </row>
    <row r="68" spans="1:6" x14ac:dyDescent="0.25">
      <c r="A68" s="1"/>
      <c r="B68" s="114" t="s">
        <v>2</v>
      </c>
      <c r="C68" s="115"/>
      <c r="D68" s="115"/>
      <c r="E68" s="115"/>
      <c r="F68" s="9">
        <f>F63+F64+F65+F67</f>
        <v>6571.48</v>
      </c>
    </row>
    <row r="69" spans="1:6" ht="31.5" customHeight="1" x14ac:dyDescent="0.25"/>
    <row r="70" spans="1:6" x14ac:dyDescent="0.25">
      <c r="A70" s="107"/>
      <c r="B70" s="108"/>
      <c r="C70" s="108"/>
      <c r="D70" s="108"/>
      <c r="E70" s="108"/>
      <c r="F70" s="108"/>
    </row>
  </sheetData>
  <mergeCells count="28">
    <mergeCell ref="B64:E64"/>
    <mergeCell ref="B67:E67"/>
    <mergeCell ref="B68:E68"/>
    <mergeCell ref="A70:F70"/>
    <mergeCell ref="B57:E57"/>
    <mergeCell ref="B58:E58"/>
    <mergeCell ref="B59:E59"/>
    <mergeCell ref="A61:F61"/>
    <mergeCell ref="B62:E62"/>
    <mergeCell ref="B63:E63"/>
    <mergeCell ref="B56:E56"/>
    <mergeCell ref="B44:E44"/>
    <mergeCell ref="B45:E45"/>
    <mergeCell ref="B46:E46"/>
    <mergeCell ref="B47:E47"/>
    <mergeCell ref="B48:E48"/>
    <mergeCell ref="B50:E50"/>
    <mergeCell ref="B51:E51"/>
    <mergeCell ref="B52:E52"/>
    <mergeCell ref="A53:F53"/>
    <mergeCell ref="B54:E54"/>
    <mergeCell ref="B55:E55"/>
    <mergeCell ref="B43:E43"/>
    <mergeCell ref="A1:F1"/>
    <mergeCell ref="A3:F3"/>
    <mergeCell ref="A40:F40"/>
    <mergeCell ref="B41:E41"/>
    <mergeCell ref="B42:E42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sqref="A1:F1"/>
    </sheetView>
  </sheetViews>
  <sheetFormatPr defaultRowHeight="15" x14ac:dyDescent="0.25"/>
  <cols>
    <col min="1" max="1" width="4.85546875" style="3" customWidth="1"/>
    <col min="2" max="2" width="49.7109375" style="65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254</v>
      </c>
      <c r="B1" s="106"/>
      <c r="C1" s="106"/>
      <c r="D1" s="106"/>
      <c r="E1" s="106"/>
      <c r="F1" s="106"/>
    </row>
    <row r="2" spans="1:6" ht="15.75" x14ac:dyDescent="0.25">
      <c r="A2" s="62"/>
      <c r="B2" s="63"/>
      <c r="C2" s="63"/>
      <c r="D2" s="63"/>
      <c r="E2" s="63"/>
      <c r="F2" s="63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64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66" t="s">
        <v>23</v>
      </c>
      <c r="C5" s="1" t="s">
        <v>27</v>
      </c>
      <c r="D5" s="1">
        <v>20</v>
      </c>
      <c r="E5" s="8">
        <v>15.6</v>
      </c>
      <c r="F5" s="8">
        <v>312</v>
      </c>
    </row>
    <row r="6" spans="1:6" x14ac:dyDescent="0.25">
      <c r="A6" s="1">
        <v>2</v>
      </c>
      <c r="B6" s="66" t="s">
        <v>28</v>
      </c>
      <c r="C6" s="1" t="s">
        <v>27</v>
      </c>
      <c r="D6" s="1">
        <v>40</v>
      </c>
      <c r="E6" s="8">
        <v>8.4</v>
      </c>
      <c r="F6" s="8">
        <v>336</v>
      </c>
    </row>
    <row r="7" spans="1:6" x14ac:dyDescent="0.25">
      <c r="A7" s="29">
        <v>3</v>
      </c>
      <c r="B7" s="34" t="s">
        <v>78</v>
      </c>
      <c r="C7" s="29" t="s">
        <v>27</v>
      </c>
      <c r="D7" s="29">
        <v>5</v>
      </c>
      <c r="E7" s="31">
        <v>23.1</v>
      </c>
      <c r="F7" s="8">
        <v>115.5</v>
      </c>
    </row>
    <row r="8" spans="1:6" x14ac:dyDescent="0.25">
      <c r="A8" s="29">
        <v>4</v>
      </c>
      <c r="B8" s="34" t="s">
        <v>30</v>
      </c>
      <c r="C8" s="29" t="s">
        <v>27</v>
      </c>
      <c r="D8" s="29">
        <v>30</v>
      </c>
      <c r="E8" s="31">
        <v>5.52</v>
      </c>
      <c r="F8" s="8">
        <v>165.6</v>
      </c>
    </row>
    <row r="9" spans="1:6" x14ac:dyDescent="0.25">
      <c r="A9" s="29">
        <v>5</v>
      </c>
      <c r="B9" s="34" t="s">
        <v>32</v>
      </c>
      <c r="C9" s="29" t="s">
        <v>27</v>
      </c>
      <c r="D9" s="29">
        <v>15</v>
      </c>
      <c r="E9" s="31">
        <v>17.399999999999999</v>
      </c>
      <c r="F9" s="8">
        <v>261</v>
      </c>
    </row>
    <row r="10" spans="1:6" x14ac:dyDescent="0.25">
      <c r="A10" s="29">
        <v>6</v>
      </c>
      <c r="B10" s="34" t="s">
        <v>33</v>
      </c>
      <c r="C10" s="29" t="s">
        <v>27</v>
      </c>
      <c r="D10" s="29">
        <v>5</v>
      </c>
      <c r="E10" s="31">
        <v>16.5</v>
      </c>
      <c r="F10" s="8">
        <v>82.5</v>
      </c>
    </row>
    <row r="11" spans="1:6" x14ac:dyDescent="0.25">
      <c r="A11" s="29">
        <v>7</v>
      </c>
      <c r="B11" s="34" t="s">
        <v>113</v>
      </c>
      <c r="C11" s="29" t="s">
        <v>27</v>
      </c>
      <c r="D11" s="29">
        <v>5</v>
      </c>
      <c r="E11" s="31">
        <v>19.8</v>
      </c>
      <c r="F11" s="8">
        <v>99</v>
      </c>
    </row>
    <row r="12" spans="1:6" x14ac:dyDescent="0.25">
      <c r="A12" s="29">
        <v>8</v>
      </c>
      <c r="B12" s="34" t="s">
        <v>112</v>
      </c>
      <c r="C12" s="29" t="s">
        <v>27</v>
      </c>
      <c r="D12" s="29">
        <v>1</v>
      </c>
      <c r="E12" s="31">
        <v>17.100000000000001</v>
      </c>
      <c r="F12" s="8">
        <v>17.100000000000001</v>
      </c>
    </row>
    <row r="13" spans="1:6" x14ac:dyDescent="0.25">
      <c r="A13" s="29">
        <v>10</v>
      </c>
      <c r="B13" s="34" t="s">
        <v>79</v>
      </c>
      <c r="C13" s="29" t="s">
        <v>27</v>
      </c>
      <c r="D13" s="29">
        <v>3</v>
      </c>
      <c r="E13" s="31">
        <v>22.8</v>
      </c>
      <c r="F13" s="8">
        <v>68.400000000000006</v>
      </c>
    </row>
    <row r="14" spans="1:6" x14ac:dyDescent="0.25">
      <c r="A14" s="29">
        <v>11</v>
      </c>
      <c r="B14" s="34" t="s">
        <v>110</v>
      </c>
      <c r="C14" s="29" t="s">
        <v>27</v>
      </c>
      <c r="D14" s="29">
        <v>5</v>
      </c>
      <c r="E14" s="31">
        <v>27.72</v>
      </c>
      <c r="F14" s="8">
        <v>138.6</v>
      </c>
    </row>
    <row r="15" spans="1:6" x14ac:dyDescent="0.25">
      <c r="A15" s="29">
        <v>12</v>
      </c>
      <c r="B15" s="34" t="s">
        <v>40</v>
      </c>
      <c r="C15" s="29" t="s">
        <v>27</v>
      </c>
      <c r="D15" s="29">
        <v>10</v>
      </c>
      <c r="E15" s="31">
        <v>18</v>
      </c>
      <c r="F15" s="8">
        <v>180</v>
      </c>
    </row>
    <row r="16" spans="1:6" x14ac:dyDescent="0.25">
      <c r="A16" s="29">
        <v>13</v>
      </c>
      <c r="B16" s="34" t="s">
        <v>82</v>
      </c>
      <c r="C16" s="29" t="s">
        <v>27</v>
      </c>
      <c r="D16" s="29">
        <v>5</v>
      </c>
      <c r="E16" s="31">
        <v>8.6999999999999993</v>
      </c>
      <c r="F16" s="8">
        <v>43.5</v>
      </c>
    </row>
    <row r="17" spans="1:6" x14ac:dyDescent="0.25">
      <c r="A17" s="29">
        <v>14</v>
      </c>
      <c r="B17" s="34" t="s">
        <v>111</v>
      </c>
      <c r="C17" s="29" t="s">
        <v>27</v>
      </c>
      <c r="D17" s="29">
        <v>1</v>
      </c>
      <c r="E17" s="31">
        <v>19.5</v>
      </c>
      <c r="F17" s="8">
        <v>19.5</v>
      </c>
    </row>
    <row r="18" spans="1:6" x14ac:dyDescent="0.25">
      <c r="A18" s="29">
        <v>15</v>
      </c>
      <c r="B18" s="34" t="s">
        <v>149</v>
      </c>
      <c r="C18" s="29" t="s">
        <v>27</v>
      </c>
      <c r="D18" s="29">
        <v>10</v>
      </c>
      <c r="E18" s="31">
        <v>10.32</v>
      </c>
      <c r="F18" s="8">
        <v>103.2</v>
      </c>
    </row>
    <row r="19" spans="1:6" x14ac:dyDescent="0.25">
      <c r="A19" s="29">
        <v>17</v>
      </c>
      <c r="B19" s="34" t="s">
        <v>45</v>
      </c>
      <c r="C19" s="29" t="s">
        <v>27</v>
      </c>
      <c r="D19" s="29">
        <v>1</v>
      </c>
      <c r="E19" s="31">
        <v>24.9</v>
      </c>
      <c r="F19" s="8">
        <v>24.9</v>
      </c>
    </row>
    <row r="20" spans="1:6" x14ac:dyDescent="0.25">
      <c r="A20" s="29">
        <v>18</v>
      </c>
      <c r="B20" s="34" t="s">
        <v>219</v>
      </c>
      <c r="C20" s="29" t="s">
        <v>27</v>
      </c>
      <c r="D20" s="29">
        <v>4</v>
      </c>
      <c r="E20" s="31">
        <v>3.91</v>
      </c>
      <c r="F20" s="8">
        <v>15.64</v>
      </c>
    </row>
    <row r="21" spans="1:6" x14ac:dyDescent="0.25">
      <c r="A21" s="29">
        <v>19</v>
      </c>
      <c r="B21" s="34" t="s">
        <v>220</v>
      </c>
      <c r="C21" s="29" t="s">
        <v>27</v>
      </c>
      <c r="D21" s="29">
        <v>2</v>
      </c>
      <c r="E21" s="31">
        <v>20.62</v>
      </c>
      <c r="F21" s="8">
        <v>41.24</v>
      </c>
    </row>
    <row r="22" spans="1:6" x14ac:dyDescent="0.25">
      <c r="A22" s="29">
        <v>20</v>
      </c>
      <c r="B22" s="34" t="s">
        <v>221</v>
      </c>
      <c r="C22" s="29" t="s">
        <v>27</v>
      </c>
      <c r="D22" s="29">
        <v>3</v>
      </c>
      <c r="E22" s="31">
        <v>5.45</v>
      </c>
      <c r="F22" s="8">
        <v>16.350000000000001</v>
      </c>
    </row>
    <row r="23" spans="1:6" x14ac:dyDescent="0.25">
      <c r="A23" s="29">
        <v>21</v>
      </c>
      <c r="B23" s="34" t="s">
        <v>222</v>
      </c>
      <c r="C23" s="29" t="s">
        <v>223</v>
      </c>
      <c r="D23" s="29">
        <v>1</v>
      </c>
      <c r="E23" s="31">
        <v>132.15</v>
      </c>
      <c r="F23" s="8">
        <v>132.15</v>
      </c>
    </row>
    <row r="24" spans="1:6" x14ac:dyDescent="0.25">
      <c r="A24" s="29">
        <v>22</v>
      </c>
      <c r="B24" s="34" t="s">
        <v>224</v>
      </c>
      <c r="C24" s="29" t="s">
        <v>27</v>
      </c>
      <c r="D24" s="29">
        <v>1</v>
      </c>
      <c r="E24" s="31">
        <v>29.21</v>
      </c>
      <c r="F24" s="8">
        <v>29.21</v>
      </c>
    </row>
    <row r="25" spans="1:6" x14ac:dyDescent="0.25">
      <c r="A25" s="29">
        <v>23</v>
      </c>
      <c r="B25" s="34" t="s">
        <v>225</v>
      </c>
      <c r="C25" s="29" t="s">
        <v>27</v>
      </c>
      <c r="D25" s="29">
        <v>3</v>
      </c>
      <c r="E25" s="31">
        <v>150.55000000000001</v>
      </c>
      <c r="F25" s="8">
        <v>451.65</v>
      </c>
    </row>
    <row r="26" spans="1:6" x14ac:dyDescent="0.25">
      <c r="A26" s="29">
        <v>24</v>
      </c>
      <c r="B26" s="34" t="s">
        <v>226</v>
      </c>
      <c r="C26" s="29" t="s">
        <v>27</v>
      </c>
      <c r="D26" s="29">
        <v>2</v>
      </c>
      <c r="E26" s="31">
        <v>159.41</v>
      </c>
      <c r="F26" s="8">
        <v>318.82</v>
      </c>
    </row>
    <row r="27" spans="1:6" x14ac:dyDescent="0.25">
      <c r="A27" s="29">
        <v>25</v>
      </c>
      <c r="B27" s="34" t="s">
        <v>227</v>
      </c>
      <c r="C27" s="29" t="s">
        <v>27</v>
      </c>
      <c r="D27" s="29">
        <v>1</v>
      </c>
      <c r="E27" s="31">
        <v>126.8</v>
      </c>
      <c r="F27" s="8">
        <v>126.8</v>
      </c>
    </row>
    <row r="28" spans="1:6" x14ac:dyDescent="0.25">
      <c r="A28" s="29">
        <v>26</v>
      </c>
      <c r="B28" s="34" t="s">
        <v>228</v>
      </c>
      <c r="C28" s="29" t="s">
        <v>27</v>
      </c>
      <c r="D28" s="29">
        <v>1</v>
      </c>
      <c r="E28" s="31">
        <v>384.24</v>
      </c>
      <c r="F28" s="8">
        <v>768.48</v>
      </c>
    </row>
    <row r="29" spans="1:6" x14ac:dyDescent="0.25">
      <c r="A29" s="10"/>
      <c r="B29" s="53" t="s">
        <v>2</v>
      </c>
      <c r="C29" s="32"/>
      <c r="D29" s="32"/>
      <c r="E29" s="32"/>
      <c r="F29" s="33">
        <f>SUM(F5:F28)</f>
        <v>3867.1400000000003</v>
      </c>
    </row>
    <row r="30" spans="1:6" ht="15.75" x14ac:dyDescent="0.25">
      <c r="A30" s="62"/>
      <c r="B30" s="63"/>
      <c r="C30" s="63"/>
      <c r="D30" s="63"/>
      <c r="E30" s="63"/>
      <c r="F30" s="63"/>
    </row>
    <row r="31" spans="1:6" x14ac:dyDescent="0.25">
      <c r="A31" s="107" t="s">
        <v>3</v>
      </c>
      <c r="B31" s="108"/>
      <c r="C31" s="108"/>
      <c r="D31" s="108"/>
      <c r="E31" s="108"/>
      <c r="F31" s="108"/>
    </row>
    <row r="32" spans="1:6" s="12" customFormat="1" ht="28.5" x14ac:dyDescent="0.2">
      <c r="A32" s="10" t="s">
        <v>1</v>
      </c>
      <c r="B32" s="128" t="s">
        <v>0</v>
      </c>
      <c r="C32" s="129"/>
      <c r="D32" s="129"/>
      <c r="E32" s="130"/>
      <c r="F32" s="11" t="s">
        <v>4</v>
      </c>
    </row>
    <row r="33" spans="1:6" x14ac:dyDescent="0.25">
      <c r="A33" s="1">
        <v>1</v>
      </c>
      <c r="B33" s="121" t="s">
        <v>216</v>
      </c>
      <c r="C33" s="122"/>
      <c r="D33" s="122"/>
      <c r="E33" s="122"/>
      <c r="F33" s="8">
        <v>75.03</v>
      </c>
    </row>
    <row r="34" spans="1:6" x14ac:dyDescent="0.25">
      <c r="A34" s="1">
        <v>2</v>
      </c>
      <c r="B34" s="121" t="s">
        <v>217</v>
      </c>
      <c r="C34" s="122"/>
      <c r="D34" s="122"/>
      <c r="E34" s="122"/>
      <c r="F34" s="8">
        <v>43.22</v>
      </c>
    </row>
    <row r="35" spans="1:6" x14ac:dyDescent="0.25">
      <c r="A35" s="1">
        <v>3</v>
      </c>
      <c r="B35" s="121" t="s">
        <v>218</v>
      </c>
      <c r="C35" s="122"/>
      <c r="D35" s="122"/>
      <c r="E35" s="122"/>
      <c r="F35" s="8">
        <v>151.4</v>
      </c>
    </row>
    <row r="36" spans="1:6" x14ac:dyDescent="0.25">
      <c r="A36" s="1">
        <v>4</v>
      </c>
      <c r="B36" s="123" t="s">
        <v>207</v>
      </c>
      <c r="C36" s="126"/>
      <c r="D36" s="126"/>
      <c r="E36" s="127"/>
      <c r="F36" s="8">
        <v>399.54</v>
      </c>
    </row>
    <row r="37" spans="1:6" x14ac:dyDescent="0.25">
      <c r="A37" s="1">
        <v>5</v>
      </c>
      <c r="B37" s="67" t="s">
        <v>209</v>
      </c>
      <c r="C37" s="68"/>
      <c r="D37" s="68"/>
      <c r="E37" s="69"/>
      <c r="F37" s="8">
        <v>557.55999999999995</v>
      </c>
    </row>
    <row r="38" spans="1:6" x14ac:dyDescent="0.25">
      <c r="A38" s="1">
        <v>6</v>
      </c>
      <c r="B38" s="67" t="s">
        <v>210</v>
      </c>
      <c r="C38" s="68"/>
      <c r="D38" s="68"/>
      <c r="E38" s="69"/>
      <c r="F38" s="8">
        <v>331.8</v>
      </c>
    </row>
    <row r="39" spans="1:6" x14ac:dyDescent="0.25">
      <c r="A39" s="1">
        <v>7</v>
      </c>
      <c r="B39" s="67" t="s">
        <v>211</v>
      </c>
      <c r="C39" s="68"/>
      <c r="D39" s="68"/>
      <c r="E39" s="69"/>
      <c r="F39" s="8">
        <v>499.72</v>
      </c>
    </row>
    <row r="40" spans="1:6" x14ac:dyDescent="0.25">
      <c r="A40" s="1">
        <v>8</v>
      </c>
      <c r="B40" s="67" t="s">
        <v>208</v>
      </c>
      <c r="C40" s="68"/>
      <c r="D40" s="68"/>
      <c r="E40" s="69"/>
      <c r="F40" s="8">
        <v>498.46</v>
      </c>
    </row>
    <row r="41" spans="1:6" x14ac:dyDescent="0.25">
      <c r="A41" s="1">
        <v>9</v>
      </c>
      <c r="B41" s="121" t="s">
        <v>215</v>
      </c>
      <c r="C41" s="131"/>
      <c r="D41" s="131"/>
      <c r="E41" s="131"/>
      <c r="F41" s="8">
        <v>104.9</v>
      </c>
    </row>
    <row r="42" spans="1:6" x14ac:dyDescent="0.25">
      <c r="A42" s="1"/>
      <c r="B42" s="114" t="s">
        <v>2</v>
      </c>
      <c r="C42" s="115"/>
      <c r="D42" s="115"/>
      <c r="E42" s="115"/>
      <c r="F42" s="9">
        <f>SUM(F33:F41)</f>
        <v>2661.63</v>
      </c>
    </row>
    <row r="43" spans="1:6" x14ac:dyDescent="0.25">
      <c r="B43" s="116"/>
      <c r="C43" s="117"/>
      <c r="D43" s="117"/>
      <c r="E43" s="117"/>
      <c r="F43" s="5"/>
    </row>
    <row r="44" spans="1:6" x14ac:dyDescent="0.25">
      <c r="A44" s="107" t="s">
        <v>59</v>
      </c>
      <c r="B44" s="108"/>
      <c r="C44" s="108"/>
      <c r="D44" s="108"/>
      <c r="E44" s="108"/>
      <c r="F44" s="108"/>
    </row>
    <row r="45" spans="1:6" ht="28.5" x14ac:dyDescent="0.25">
      <c r="A45" s="10" t="s">
        <v>1</v>
      </c>
      <c r="B45" s="109" t="s">
        <v>0</v>
      </c>
      <c r="C45" s="110"/>
      <c r="D45" s="110"/>
      <c r="E45" s="111"/>
      <c r="F45" s="11" t="s">
        <v>4</v>
      </c>
    </row>
    <row r="46" spans="1:6" x14ac:dyDescent="0.25">
      <c r="A46" s="1">
        <v>1</v>
      </c>
      <c r="B46" s="118" t="s">
        <v>60</v>
      </c>
      <c r="C46" s="119"/>
      <c r="D46" s="119"/>
      <c r="E46" s="120"/>
      <c r="F46" s="8">
        <v>5166.5200000000004</v>
      </c>
    </row>
    <row r="47" spans="1:6" x14ac:dyDescent="0.25">
      <c r="A47" s="1">
        <v>2</v>
      </c>
      <c r="B47" s="118" t="s">
        <v>61</v>
      </c>
      <c r="C47" s="119"/>
      <c r="D47" s="119"/>
      <c r="E47" s="120"/>
      <c r="F47" s="8">
        <v>3306</v>
      </c>
    </row>
    <row r="48" spans="1:6" x14ac:dyDescent="0.25">
      <c r="A48" s="1">
        <v>3</v>
      </c>
      <c r="B48" s="118" t="s">
        <v>62</v>
      </c>
      <c r="C48" s="119"/>
      <c r="D48" s="119"/>
      <c r="E48" s="120"/>
      <c r="F48" s="8"/>
    </row>
    <row r="49" spans="1:6" x14ac:dyDescent="0.25">
      <c r="A49" s="1">
        <v>4</v>
      </c>
      <c r="B49" s="118" t="s">
        <v>63</v>
      </c>
      <c r="C49" s="119"/>
      <c r="D49" s="119"/>
      <c r="E49" s="120"/>
      <c r="F49" s="8">
        <v>2128.37</v>
      </c>
    </row>
    <row r="50" spans="1:6" x14ac:dyDescent="0.25">
      <c r="A50" s="1"/>
      <c r="B50" s="114" t="s">
        <v>2</v>
      </c>
      <c r="C50" s="115"/>
      <c r="D50" s="115"/>
      <c r="E50" s="115"/>
      <c r="F50" s="9">
        <f>SUM(F46:F49)</f>
        <v>10600.89</v>
      </c>
    </row>
    <row r="52" spans="1:6" s="12" customFormat="1" x14ac:dyDescent="0.2">
      <c r="A52" s="107" t="s">
        <v>5</v>
      </c>
      <c r="B52" s="108"/>
      <c r="C52" s="108"/>
      <c r="D52" s="108"/>
      <c r="E52" s="108"/>
      <c r="F52" s="108"/>
    </row>
    <row r="53" spans="1:6" ht="28.5" x14ac:dyDescent="0.25">
      <c r="A53" s="10" t="s">
        <v>1</v>
      </c>
      <c r="B53" s="109" t="s">
        <v>0</v>
      </c>
      <c r="C53" s="110"/>
      <c r="D53" s="110"/>
      <c r="E53" s="111"/>
      <c r="F53" s="11" t="s">
        <v>4</v>
      </c>
    </row>
    <row r="54" spans="1:6" x14ac:dyDescent="0.25">
      <c r="A54" s="1">
        <v>1</v>
      </c>
      <c r="B54" s="121" t="s">
        <v>212</v>
      </c>
      <c r="C54" s="122"/>
      <c r="D54" s="122"/>
      <c r="E54" s="122"/>
      <c r="F54" s="8">
        <v>1528.98</v>
      </c>
    </row>
    <row r="55" spans="1:6" x14ac:dyDescent="0.25">
      <c r="A55" s="1">
        <v>2</v>
      </c>
      <c r="B55" s="123" t="s">
        <v>213</v>
      </c>
      <c r="C55" s="124"/>
      <c r="D55" s="124"/>
      <c r="E55" s="125"/>
      <c r="F55" s="8">
        <v>3360.5</v>
      </c>
    </row>
    <row r="56" spans="1:6" x14ac:dyDescent="0.25">
      <c r="A56" s="1">
        <v>3</v>
      </c>
      <c r="B56" s="67" t="s">
        <v>214</v>
      </c>
      <c r="C56" s="68"/>
      <c r="D56" s="68"/>
      <c r="E56" s="69"/>
      <c r="F56" s="8">
        <v>0</v>
      </c>
    </row>
    <row r="57" spans="1:6" x14ac:dyDescent="0.25">
      <c r="A57" s="1">
        <v>4</v>
      </c>
      <c r="B57" s="123" t="s">
        <v>206</v>
      </c>
      <c r="C57" s="124"/>
      <c r="D57" s="124"/>
      <c r="E57" s="125"/>
      <c r="F57" s="8">
        <v>116.94</v>
      </c>
    </row>
    <row r="58" spans="1:6" x14ac:dyDescent="0.25">
      <c r="A58" s="1"/>
      <c r="B58" s="114" t="s">
        <v>2</v>
      </c>
      <c r="C58" s="115"/>
      <c r="D58" s="115"/>
      <c r="E58" s="115"/>
      <c r="F58" s="9">
        <f>F54+F55+F56+F57</f>
        <v>5006.4199999999992</v>
      </c>
    </row>
    <row r="59" spans="1:6" ht="31.5" customHeight="1" x14ac:dyDescent="0.25"/>
    <row r="60" spans="1:6" x14ac:dyDescent="0.25">
      <c r="A60" s="107"/>
      <c r="B60" s="108"/>
      <c r="C60" s="108"/>
      <c r="D60" s="108"/>
      <c r="E60" s="108"/>
      <c r="F60" s="108"/>
    </row>
  </sheetData>
  <mergeCells count="25">
    <mergeCell ref="B47:E47"/>
    <mergeCell ref="B35:E35"/>
    <mergeCell ref="B36:E36"/>
    <mergeCell ref="B41:E41"/>
    <mergeCell ref="A1:F1"/>
    <mergeCell ref="A3:F3"/>
    <mergeCell ref="A31:F31"/>
    <mergeCell ref="B32:E32"/>
    <mergeCell ref="B33:E33"/>
    <mergeCell ref="B34:E34"/>
    <mergeCell ref="B42:E42"/>
    <mergeCell ref="B43:E43"/>
    <mergeCell ref="A44:F44"/>
    <mergeCell ref="B45:E45"/>
    <mergeCell ref="B46:E46"/>
    <mergeCell ref="B55:E55"/>
    <mergeCell ref="B57:E57"/>
    <mergeCell ref="B58:E58"/>
    <mergeCell ref="A60:F60"/>
    <mergeCell ref="B48:E48"/>
    <mergeCell ref="B49:E49"/>
    <mergeCell ref="B50:E50"/>
    <mergeCell ref="A52:F52"/>
    <mergeCell ref="B53:E53"/>
    <mergeCell ref="B54:E54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" workbookViewId="0">
      <selection activeCell="B25" sqref="B25"/>
    </sheetView>
  </sheetViews>
  <sheetFormatPr defaultRowHeight="15" x14ac:dyDescent="0.25"/>
  <cols>
    <col min="1" max="1" width="4.85546875" style="3" customWidth="1"/>
    <col min="2" max="2" width="49.7109375" style="70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253</v>
      </c>
      <c r="B1" s="106"/>
      <c r="C1" s="106"/>
      <c r="D1" s="106"/>
      <c r="E1" s="106"/>
      <c r="F1" s="106"/>
    </row>
    <row r="2" spans="1:6" ht="15.75" x14ac:dyDescent="0.25">
      <c r="A2" s="72"/>
      <c r="B2" s="73"/>
      <c r="C2" s="73"/>
      <c r="D2" s="73"/>
      <c r="E2" s="73"/>
      <c r="F2" s="73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71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74" t="s">
        <v>242</v>
      </c>
      <c r="C5" s="1" t="s">
        <v>27</v>
      </c>
      <c r="D5" s="1">
        <v>1</v>
      </c>
      <c r="E5" s="8">
        <v>270</v>
      </c>
      <c r="F5" s="8">
        <v>270</v>
      </c>
    </row>
    <row r="6" spans="1:6" x14ac:dyDescent="0.25">
      <c r="A6" s="1">
        <v>2</v>
      </c>
      <c r="B6" s="74" t="s">
        <v>243</v>
      </c>
      <c r="C6" s="1" t="s">
        <v>27</v>
      </c>
      <c r="D6" s="1">
        <v>2</v>
      </c>
      <c r="E6" s="8">
        <v>33.049999999999997</v>
      </c>
      <c r="F6" s="8">
        <v>66.099999999999994</v>
      </c>
    </row>
    <row r="7" spans="1:6" x14ac:dyDescent="0.25">
      <c r="A7" s="29">
        <v>3</v>
      </c>
      <c r="B7" s="34" t="s">
        <v>244</v>
      </c>
      <c r="C7" s="29" t="s">
        <v>245</v>
      </c>
      <c r="D7" s="29">
        <v>10</v>
      </c>
      <c r="E7" s="31">
        <v>169.83</v>
      </c>
      <c r="F7" s="8">
        <v>1698.3</v>
      </c>
    </row>
    <row r="8" spans="1:6" x14ac:dyDescent="0.25">
      <c r="A8" s="29">
        <v>4</v>
      </c>
      <c r="B8" s="34" t="s">
        <v>246</v>
      </c>
      <c r="C8" s="29" t="s">
        <v>153</v>
      </c>
      <c r="D8" s="29">
        <v>15</v>
      </c>
      <c r="E8" s="31">
        <v>57.02</v>
      </c>
      <c r="F8" s="8">
        <v>855.3</v>
      </c>
    </row>
    <row r="9" spans="1:6" x14ac:dyDescent="0.25">
      <c r="A9" s="29">
        <v>5</v>
      </c>
      <c r="B9" s="34" t="s">
        <v>247</v>
      </c>
      <c r="C9" s="29" t="s">
        <v>157</v>
      </c>
      <c r="D9" s="29">
        <v>1</v>
      </c>
      <c r="E9" s="31">
        <v>117.18</v>
      </c>
      <c r="F9" s="8">
        <v>117.18</v>
      </c>
    </row>
    <row r="10" spans="1:6" x14ac:dyDescent="0.25">
      <c r="A10" s="29">
        <v>6</v>
      </c>
      <c r="B10" s="34" t="s">
        <v>248</v>
      </c>
      <c r="C10" s="29" t="s">
        <v>157</v>
      </c>
      <c r="D10" s="29">
        <v>1</v>
      </c>
      <c r="E10" s="31">
        <v>133.38</v>
      </c>
      <c r="F10" s="8">
        <v>133.38</v>
      </c>
    </row>
    <row r="11" spans="1:6" x14ac:dyDescent="0.25">
      <c r="A11" s="29">
        <v>7</v>
      </c>
      <c r="B11" s="34" t="s">
        <v>249</v>
      </c>
      <c r="C11" s="29" t="s">
        <v>27</v>
      </c>
      <c r="D11" s="29">
        <v>3</v>
      </c>
      <c r="E11" s="31">
        <v>151.96</v>
      </c>
      <c r="F11" s="8">
        <v>455.88</v>
      </c>
    </row>
    <row r="12" spans="1:6" x14ac:dyDescent="0.25">
      <c r="A12" s="29">
        <v>8</v>
      </c>
      <c r="B12" s="34" t="s">
        <v>250</v>
      </c>
      <c r="C12" s="29" t="s">
        <v>27</v>
      </c>
      <c r="D12" s="29">
        <v>2</v>
      </c>
      <c r="E12" s="31">
        <v>118.65</v>
      </c>
      <c r="F12" s="8">
        <v>237.3</v>
      </c>
    </row>
    <row r="13" spans="1:6" x14ac:dyDescent="0.25">
      <c r="A13" s="29">
        <v>9</v>
      </c>
      <c r="B13" s="34" t="s">
        <v>251</v>
      </c>
      <c r="C13" s="29" t="s">
        <v>27</v>
      </c>
      <c r="D13" s="29">
        <v>1</v>
      </c>
      <c r="E13" s="31">
        <v>287.83999999999997</v>
      </c>
      <c r="F13" s="8">
        <v>287.83999999999997</v>
      </c>
    </row>
    <row r="14" spans="1:6" x14ac:dyDescent="0.25">
      <c r="A14" s="29">
        <v>10</v>
      </c>
      <c r="B14" s="34" t="s">
        <v>252</v>
      </c>
      <c r="C14" s="29" t="s">
        <v>27</v>
      </c>
      <c r="D14" s="29">
        <v>1</v>
      </c>
      <c r="E14" s="31">
        <v>89.81</v>
      </c>
      <c r="F14" s="8">
        <v>89.81</v>
      </c>
    </row>
    <row r="15" spans="1:6" x14ac:dyDescent="0.25">
      <c r="A15" s="29">
        <v>11</v>
      </c>
      <c r="B15" s="34"/>
      <c r="C15" s="29"/>
      <c r="D15" s="29"/>
      <c r="E15" s="31"/>
      <c r="F15" s="8"/>
    </row>
    <row r="16" spans="1:6" x14ac:dyDescent="0.25">
      <c r="A16" s="10"/>
      <c r="B16" s="53" t="s">
        <v>2</v>
      </c>
      <c r="C16" s="32"/>
      <c r="D16" s="32"/>
      <c r="E16" s="32"/>
      <c r="F16" s="33">
        <f>SUM(F5:F15)</f>
        <v>4211.09</v>
      </c>
    </row>
    <row r="17" spans="1:6" ht="15.75" x14ac:dyDescent="0.25">
      <c r="A17" s="72"/>
      <c r="B17" s="73"/>
      <c r="C17" s="73"/>
      <c r="D17" s="73"/>
      <c r="E17" s="73"/>
      <c r="F17" s="73"/>
    </row>
    <row r="18" spans="1:6" x14ac:dyDescent="0.25">
      <c r="A18" s="107" t="s">
        <v>3</v>
      </c>
      <c r="B18" s="108"/>
      <c r="C18" s="108"/>
      <c r="D18" s="108"/>
      <c r="E18" s="108"/>
      <c r="F18" s="108"/>
    </row>
    <row r="19" spans="1:6" s="12" customFormat="1" ht="28.5" x14ac:dyDescent="0.2">
      <c r="A19" s="10" t="s">
        <v>1</v>
      </c>
      <c r="B19" s="128" t="s">
        <v>0</v>
      </c>
      <c r="C19" s="129"/>
      <c r="D19" s="129"/>
      <c r="E19" s="130"/>
      <c r="F19" s="11" t="s">
        <v>4</v>
      </c>
    </row>
    <row r="20" spans="1:6" x14ac:dyDescent="0.25">
      <c r="A20" s="1">
        <v>1</v>
      </c>
      <c r="B20" s="121" t="s">
        <v>233</v>
      </c>
      <c r="C20" s="122"/>
      <c r="D20" s="122"/>
      <c r="E20" s="122"/>
      <c r="F20" s="8">
        <v>74.989999999999995</v>
      </c>
    </row>
    <row r="21" spans="1:6" x14ac:dyDescent="0.25">
      <c r="A21" s="1">
        <v>2</v>
      </c>
      <c r="B21" s="121" t="s">
        <v>234</v>
      </c>
      <c r="C21" s="122"/>
      <c r="D21" s="122"/>
      <c r="E21" s="122"/>
      <c r="F21" s="8">
        <v>43.2</v>
      </c>
    </row>
    <row r="22" spans="1:6" x14ac:dyDescent="0.25">
      <c r="A22" s="1">
        <v>3</v>
      </c>
      <c r="B22" s="121" t="s">
        <v>235</v>
      </c>
      <c r="C22" s="122"/>
      <c r="D22" s="122"/>
      <c r="E22" s="122"/>
      <c r="F22" s="8">
        <v>151.4</v>
      </c>
    </row>
    <row r="23" spans="1:6" x14ac:dyDescent="0.25">
      <c r="A23" s="1">
        <v>4</v>
      </c>
      <c r="B23" s="123" t="s">
        <v>237</v>
      </c>
      <c r="C23" s="126"/>
      <c r="D23" s="126"/>
      <c r="E23" s="127"/>
      <c r="F23" s="8">
        <v>399.54</v>
      </c>
    </row>
    <row r="24" spans="1:6" x14ac:dyDescent="0.25">
      <c r="A24" s="1">
        <v>5</v>
      </c>
      <c r="B24" s="75" t="s">
        <v>238</v>
      </c>
      <c r="C24" s="76"/>
      <c r="D24" s="76"/>
      <c r="E24" s="77"/>
      <c r="F24" s="8">
        <v>380</v>
      </c>
    </row>
    <row r="25" spans="1:6" x14ac:dyDescent="0.25">
      <c r="A25" s="1">
        <v>6</v>
      </c>
      <c r="B25" s="75" t="s">
        <v>239</v>
      </c>
      <c r="C25" s="76"/>
      <c r="D25" s="76"/>
      <c r="E25" s="77"/>
      <c r="F25" s="8">
        <v>500</v>
      </c>
    </row>
    <row r="26" spans="1:6" x14ac:dyDescent="0.25">
      <c r="A26" s="1">
        <v>7</v>
      </c>
      <c r="B26" s="75" t="s">
        <v>240</v>
      </c>
      <c r="C26" s="76"/>
      <c r="D26" s="76"/>
      <c r="E26" s="77"/>
      <c r="F26" s="8">
        <v>385</v>
      </c>
    </row>
    <row r="27" spans="1:6" x14ac:dyDescent="0.25">
      <c r="A27" s="1">
        <v>8</v>
      </c>
      <c r="B27" s="75" t="s">
        <v>241</v>
      </c>
      <c r="C27" s="76"/>
      <c r="D27" s="76"/>
      <c r="E27" s="77"/>
      <c r="F27" s="8">
        <v>916.53</v>
      </c>
    </row>
    <row r="28" spans="1:6" x14ac:dyDescent="0.25">
      <c r="A28" s="1">
        <v>9</v>
      </c>
      <c r="B28" s="121" t="s">
        <v>236</v>
      </c>
      <c r="C28" s="131"/>
      <c r="D28" s="131"/>
      <c r="E28" s="131"/>
      <c r="F28" s="8">
        <v>104.9</v>
      </c>
    </row>
    <row r="29" spans="1:6" x14ac:dyDescent="0.25">
      <c r="A29" s="1"/>
      <c r="B29" s="114" t="s">
        <v>2</v>
      </c>
      <c r="C29" s="115"/>
      <c r="D29" s="115"/>
      <c r="E29" s="115"/>
      <c r="F29" s="9">
        <f>SUM(F20:F28)</f>
        <v>2955.56</v>
      </c>
    </row>
    <row r="30" spans="1:6" x14ac:dyDescent="0.25">
      <c r="B30" s="116"/>
      <c r="C30" s="117"/>
      <c r="D30" s="117"/>
      <c r="E30" s="117"/>
      <c r="F30" s="5"/>
    </row>
    <row r="31" spans="1:6" x14ac:dyDescent="0.25">
      <c r="A31" s="107" t="s">
        <v>59</v>
      </c>
      <c r="B31" s="108"/>
      <c r="C31" s="108"/>
      <c r="D31" s="108"/>
      <c r="E31" s="108"/>
      <c r="F31" s="108"/>
    </row>
    <row r="32" spans="1:6" ht="28.5" x14ac:dyDescent="0.25">
      <c r="A32" s="10" t="s">
        <v>1</v>
      </c>
      <c r="B32" s="109" t="s">
        <v>0</v>
      </c>
      <c r="C32" s="110"/>
      <c r="D32" s="110"/>
      <c r="E32" s="111"/>
      <c r="F32" s="11" t="s">
        <v>4</v>
      </c>
    </row>
    <row r="33" spans="1:6" x14ac:dyDescent="0.25">
      <c r="A33" s="1">
        <v>1</v>
      </c>
      <c r="B33" s="118" t="s">
        <v>60</v>
      </c>
      <c r="C33" s="119"/>
      <c r="D33" s="119"/>
      <c r="E33" s="120"/>
      <c r="F33" s="8">
        <v>6149.96</v>
      </c>
    </row>
    <row r="34" spans="1:6" x14ac:dyDescent="0.25">
      <c r="A34" s="1">
        <v>2</v>
      </c>
      <c r="B34" s="118" t="s">
        <v>61</v>
      </c>
      <c r="C34" s="119"/>
      <c r="D34" s="119"/>
      <c r="E34" s="120"/>
      <c r="F34" s="8">
        <v>2802</v>
      </c>
    </row>
    <row r="35" spans="1:6" x14ac:dyDescent="0.25">
      <c r="A35" s="1">
        <v>3</v>
      </c>
      <c r="B35" s="118" t="s">
        <v>62</v>
      </c>
      <c r="C35" s="119"/>
      <c r="D35" s="119"/>
      <c r="E35" s="120"/>
      <c r="F35" s="8">
        <v>1240</v>
      </c>
    </row>
    <row r="36" spans="1:6" x14ac:dyDescent="0.25">
      <c r="A36" s="1">
        <v>4</v>
      </c>
      <c r="B36" s="118" t="s">
        <v>63</v>
      </c>
      <c r="C36" s="119"/>
      <c r="D36" s="119"/>
      <c r="E36" s="120"/>
      <c r="F36" s="8">
        <v>2196.1999999999998</v>
      </c>
    </row>
    <row r="37" spans="1:6" x14ac:dyDescent="0.25">
      <c r="A37" s="1"/>
      <c r="B37" s="114" t="s">
        <v>2</v>
      </c>
      <c r="C37" s="115"/>
      <c r="D37" s="115"/>
      <c r="E37" s="115"/>
      <c r="F37" s="9">
        <f>SUM(F33:F36)</f>
        <v>12388.16</v>
      </c>
    </row>
    <row r="39" spans="1:6" s="12" customFormat="1" x14ac:dyDescent="0.2">
      <c r="A39" s="107" t="s">
        <v>5</v>
      </c>
      <c r="B39" s="108"/>
      <c r="C39" s="108"/>
      <c r="D39" s="108"/>
      <c r="E39" s="108"/>
      <c r="F39" s="108"/>
    </row>
    <row r="40" spans="1:6" ht="28.5" x14ac:dyDescent="0.25">
      <c r="A40" s="10" t="s">
        <v>1</v>
      </c>
      <c r="B40" s="109" t="s">
        <v>0</v>
      </c>
      <c r="C40" s="110"/>
      <c r="D40" s="110"/>
      <c r="E40" s="111"/>
      <c r="F40" s="11" t="s">
        <v>4</v>
      </c>
    </row>
    <row r="41" spans="1:6" x14ac:dyDescent="0.25">
      <c r="A41" s="1">
        <v>1</v>
      </c>
      <c r="B41" s="121" t="s">
        <v>229</v>
      </c>
      <c r="C41" s="122"/>
      <c r="D41" s="122"/>
      <c r="E41" s="122"/>
      <c r="F41" s="8">
        <v>1708.86</v>
      </c>
    </row>
    <row r="42" spans="1:6" x14ac:dyDescent="0.25">
      <c r="A42" s="1">
        <v>2</v>
      </c>
      <c r="B42" s="123" t="s">
        <v>230</v>
      </c>
      <c r="C42" s="124"/>
      <c r="D42" s="124"/>
      <c r="E42" s="125"/>
      <c r="F42" s="8">
        <v>3765.67</v>
      </c>
    </row>
    <row r="43" spans="1:6" x14ac:dyDescent="0.25">
      <c r="A43" s="1">
        <v>3</v>
      </c>
      <c r="B43" s="75" t="s">
        <v>231</v>
      </c>
      <c r="C43" s="76"/>
      <c r="D43" s="76"/>
      <c r="E43" s="77"/>
      <c r="F43" s="8">
        <v>0</v>
      </c>
    </row>
    <row r="44" spans="1:6" x14ac:dyDescent="0.25">
      <c r="A44" s="1">
        <v>4</v>
      </c>
      <c r="B44" s="123" t="s">
        <v>232</v>
      </c>
      <c r="C44" s="124"/>
      <c r="D44" s="124"/>
      <c r="E44" s="125"/>
      <c r="F44" s="8">
        <v>233.88</v>
      </c>
    </row>
    <row r="45" spans="1:6" x14ac:dyDescent="0.25">
      <c r="A45" s="1"/>
      <c r="B45" s="114" t="s">
        <v>2</v>
      </c>
      <c r="C45" s="115"/>
      <c r="D45" s="115"/>
      <c r="E45" s="115"/>
      <c r="F45" s="9">
        <f>F41+F42+F43+F44</f>
        <v>5708.41</v>
      </c>
    </row>
    <row r="46" spans="1:6" ht="31.5" customHeight="1" x14ac:dyDescent="0.25"/>
    <row r="47" spans="1:6" x14ac:dyDescent="0.25">
      <c r="A47" s="107" t="s">
        <v>255</v>
      </c>
      <c r="B47" s="108"/>
      <c r="C47" s="108"/>
      <c r="D47" s="108"/>
      <c r="E47" s="108"/>
      <c r="F47" s="108"/>
    </row>
    <row r="48" spans="1:6" ht="28.5" x14ac:dyDescent="0.25">
      <c r="A48" s="10" t="s">
        <v>1</v>
      </c>
      <c r="B48" s="109" t="s">
        <v>0</v>
      </c>
      <c r="C48" s="110"/>
      <c r="D48" s="110"/>
      <c r="E48" s="111"/>
      <c r="F48" s="11" t="s">
        <v>4</v>
      </c>
    </row>
    <row r="49" spans="1:6" x14ac:dyDescent="0.25">
      <c r="A49" s="1">
        <v>1</v>
      </c>
      <c r="B49" s="121" t="s">
        <v>256</v>
      </c>
      <c r="C49" s="122"/>
      <c r="D49" s="122"/>
      <c r="E49" s="122"/>
      <c r="F49" s="8">
        <v>97191.679999999993</v>
      </c>
    </row>
    <row r="50" spans="1:6" x14ac:dyDescent="0.25">
      <c r="A50" s="1"/>
      <c r="B50" s="123"/>
      <c r="C50" s="124"/>
      <c r="D50" s="124"/>
      <c r="E50" s="125"/>
      <c r="F50" s="8"/>
    </row>
    <row r="51" spans="1:6" x14ac:dyDescent="0.25">
      <c r="A51" s="1"/>
      <c r="B51" s="114" t="s">
        <v>2</v>
      </c>
      <c r="C51" s="115"/>
      <c r="D51" s="115"/>
      <c r="E51" s="115"/>
      <c r="F51" s="9">
        <f>F49</f>
        <v>97191.679999999993</v>
      </c>
    </row>
  </sheetData>
  <mergeCells count="29">
    <mergeCell ref="A47:F47"/>
    <mergeCell ref="B48:E48"/>
    <mergeCell ref="B49:E49"/>
    <mergeCell ref="B50:E50"/>
    <mergeCell ref="B51:E51"/>
    <mergeCell ref="B45:E45"/>
    <mergeCell ref="B32:E32"/>
    <mergeCell ref="B33:E33"/>
    <mergeCell ref="B34:E34"/>
    <mergeCell ref="B35:E35"/>
    <mergeCell ref="B36:E36"/>
    <mergeCell ref="B37:E37"/>
    <mergeCell ref="A39:F39"/>
    <mergeCell ref="B40:E40"/>
    <mergeCell ref="B41:E41"/>
    <mergeCell ref="B42:E42"/>
    <mergeCell ref="B44:E44"/>
    <mergeCell ref="A31:F31"/>
    <mergeCell ref="A1:F1"/>
    <mergeCell ref="A3:F3"/>
    <mergeCell ref="A18:F18"/>
    <mergeCell ref="B19:E19"/>
    <mergeCell ref="B20:E20"/>
    <mergeCell ref="B21:E21"/>
    <mergeCell ref="B22:E22"/>
    <mergeCell ref="B23:E23"/>
    <mergeCell ref="B28:E28"/>
    <mergeCell ref="B29:E29"/>
    <mergeCell ref="B30:E30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L13" sqref="L13"/>
    </sheetView>
  </sheetViews>
  <sheetFormatPr defaultRowHeight="15" x14ac:dyDescent="0.25"/>
  <cols>
    <col min="1" max="1" width="4.85546875" style="3" customWidth="1"/>
    <col min="2" max="2" width="49.7109375" style="81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105" t="s">
        <v>279</v>
      </c>
      <c r="B1" s="106"/>
      <c r="C1" s="106"/>
      <c r="D1" s="106"/>
      <c r="E1" s="106"/>
      <c r="F1" s="106"/>
    </row>
    <row r="2" spans="1:6" ht="15.75" x14ac:dyDescent="0.25">
      <c r="A2" s="78"/>
      <c r="B2" s="79"/>
      <c r="C2" s="79"/>
      <c r="D2" s="79"/>
      <c r="E2" s="79"/>
      <c r="F2" s="79"/>
    </row>
    <row r="3" spans="1:6" x14ac:dyDescent="0.25">
      <c r="A3" s="107" t="s">
        <v>22</v>
      </c>
      <c r="B3" s="108"/>
      <c r="C3" s="108"/>
      <c r="D3" s="108"/>
      <c r="E3" s="108"/>
      <c r="F3" s="108"/>
    </row>
    <row r="4" spans="1:6" ht="30" x14ac:dyDescent="0.25">
      <c r="A4" s="10" t="s">
        <v>1</v>
      </c>
      <c r="B4" s="80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82" t="s">
        <v>257</v>
      </c>
      <c r="C5" s="1" t="s">
        <v>27</v>
      </c>
      <c r="D5" s="1">
        <v>1</v>
      </c>
      <c r="E5" s="8">
        <v>59.18</v>
      </c>
      <c r="F5" s="8">
        <v>59.18</v>
      </c>
    </row>
    <row r="6" spans="1:6" x14ac:dyDescent="0.25">
      <c r="A6" s="1">
        <v>2</v>
      </c>
      <c r="B6" s="82" t="s">
        <v>258</v>
      </c>
      <c r="C6" s="1" t="s">
        <v>27</v>
      </c>
      <c r="D6" s="1">
        <v>1</v>
      </c>
      <c r="E6" s="8">
        <v>251.23</v>
      </c>
      <c r="F6" s="8">
        <v>251.23</v>
      </c>
    </row>
    <row r="7" spans="1:6" x14ac:dyDescent="0.25">
      <c r="A7" s="29">
        <v>3</v>
      </c>
      <c r="B7" s="34" t="s">
        <v>259</v>
      </c>
      <c r="C7" s="29" t="s">
        <v>27</v>
      </c>
      <c r="D7" s="29">
        <v>4</v>
      </c>
      <c r="E7" s="31">
        <v>60.42</v>
      </c>
      <c r="F7" s="8">
        <v>241.68</v>
      </c>
    </row>
    <row r="8" spans="1:6" x14ac:dyDescent="0.25">
      <c r="A8" s="29">
        <v>4</v>
      </c>
      <c r="B8" s="34" t="s">
        <v>260</v>
      </c>
      <c r="C8" s="29" t="s">
        <v>162</v>
      </c>
      <c r="D8" s="29">
        <v>1</v>
      </c>
      <c r="E8" s="31">
        <v>108.01</v>
      </c>
      <c r="F8" s="8">
        <v>108.01</v>
      </c>
    </row>
    <row r="9" spans="1:6" x14ac:dyDescent="0.25">
      <c r="A9" s="29">
        <v>5</v>
      </c>
      <c r="B9" s="34" t="s">
        <v>261</v>
      </c>
      <c r="C9" s="29" t="s">
        <v>27</v>
      </c>
      <c r="D9" s="29">
        <v>3</v>
      </c>
      <c r="E9" s="31">
        <v>128.13999999999999</v>
      </c>
      <c r="F9" s="8">
        <v>384.42</v>
      </c>
    </row>
    <row r="10" spans="1:6" x14ac:dyDescent="0.25">
      <c r="A10" s="29">
        <v>6</v>
      </c>
      <c r="B10" s="34"/>
      <c r="C10" s="29"/>
      <c r="D10" s="29"/>
      <c r="E10" s="31"/>
      <c r="F10" s="8"/>
    </row>
    <row r="11" spans="1:6" x14ac:dyDescent="0.25">
      <c r="A11" s="29">
        <v>7</v>
      </c>
      <c r="B11" s="34"/>
      <c r="C11" s="29"/>
      <c r="D11" s="29"/>
      <c r="E11" s="31"/>
      <c r="F11" s="8"/>
    </row>
    <row r="12" spans="1:6" x14ac:dyDescent="0.25">
      <c r="A12" s="29">
        <v>8</v>
      </c>
      <c r="B12" s="34"/>
      <c r="C12" s="29"/>
      <c r="D12" s="29"/>
      <c r="E12" s="31"/>
      <c r="F12" s="8"/>
    </row>
    <row r="13" spans="1:6" x14ac:dyDescent="0.25">
      <c r="A13" s="29">
        <v>9</v>
      </c>
      <c r="B13" s="34"/>
      <c r="C13" s="29"/>
      <c r="D13" s="29"/>
      <c r="E13" s="31"/>
      <c r="F13" s="8"/>
    </row>
    <row r="14" spans="1:6" x14ac:dyDescent="0.25">
      <c r="A14" s="29">
        <v>10</v>
      </c>
      <c r="B14" s="34"/>
      <c r="C14" s="29"/>
      <c r="D14" s="29"/>
      <c r="E14" s="31"/>
      <c r="F14" s="8"/>
    </row>
    <row r="15" spans="1:6" x14ac:dyDescent="0.25">
      <c r="A15" s="29">
        <v>11</v>
      </c>
      <c r="B15" s="34"/>
      <c r="C15" s="29"/>
      <c r="D15" s="29"/>
      <c r="E15" s="31"/>
      <c r="F15" s="8"/>
    </row>
    <row r="16" spans="1:6" x14ac:dyDescent="0.25">
      <c r="A16" s="10"/>
      <c r="B16" s="53" t="s">
        <v>2</v>
      </c>
      <c r="C16" s="32"/>
      <c r="D16" s="32"/>
      <c r="E16" s="32"/>
      <c r="F16" s="33">
        <f>SUM(F5:F15)</f>
        <v>1044.52</v>
      </c>
    </row>
    <row r="17" spans="1:6" ht="15.75" x14ac:dyDescent="0.25">
      <c r="A17" s="78"/>
      <c r="B17" s="79"/>
      <c r="C17" s="79"/>
      <c r="D17" s="79"/>
      <c r="E17" s="79"/>
      <c r="F17" s="79"/>
    </row>
    <row r="18" spans="1:6" x14ac:dyDescent="0.25">
      <c r="A18" s="107" t="s">
        <v>3</v>
      </c>
      <c r="B18" s="108"/>
      <c r="C18" s="108"/>
      <c r="D18" s="108"/>
      <c r="E18" s="108"/>
      <c r="F18" s="108"/>
    </row>
    <row r="19" spans="1:6" s="12" customFormat="1" ht="28.5" x14ac:dyDescent="0.2">
      <c r="A19" s="10" t="s">
        <v>1</v>
      </c>
      <c r="B19" s="128" t="s">
        <v>0</v>
      </c>
      <c r="C19" s="129"/>
      <c r="D19" s="129"/>
      <c r="E19" s="130"/>
      <c r="F19" s="11" t="s">
        <v>4</v>
      </c>
    </row>
    <row r="20" spans="1:6" x14ac:dyDescent="0.25">
      <c r="A20" s="1">
        <v>1</v>
      </c>
      <c r="B20" s="121" t="s">
        <v>262</v>
      </c>
      <c r="C20" s="122"/>
      <c r="D20" s="122"/>
      <c r="E20" s="122"/>
      <c r="F20" s="8">
        <v>74.989999999999995</v>
      </c>
    </row>
    <row r="21" spans="1:6" x14ac:dyDescent="0.25">
      <c r="A21" s="1">
        <v>2</v>
      </c>
      <c r="B21" s="121" t="s">
        <v>265</v>
      </c>
      <c r="C21" s="122"/>
      <c r="D21" s="122"/>
      <c r="E21" s="122"/>
      <c r="F21" s="8">
        <v>43.2</v>
      </c>
    </row>
    <row r="22" spans="1:6" x14ac:dyDescent="0.25">
      <c r="A22" s="1">
        <v>3</v>
      </c>
      <c r="B22" s="121" t="s">
        <v>235</v>
      </c>
      <c r="C22" s="122"/>
      <c r="D22" s="122"/>
      <c r="E22" s="122"/>
      <c r="F22" s="8">
        <v>151.4</v>
      </c>
    </row>
    <row r="23" spans="1:6" x14ac:dyDescent="0.25">
      <c r="A23" s="1">
        <v>4</v>
      </c>
      <c r="B23" s="123" t="s">
        <v>263</v>
      </c>
      <c r="C23" s="126"/>
      <c r="D23" s="126"/>
      <c r="E23" s="127"/>
      <c r="F23" s="8">
        <v>399.54</v>
      </c>
    </row>
    <row r="24" spans="1:6" x14ac:dyDescent="0.25">
      <c r="A24" s="1">
        <v>5</v>
      </c>
      <c r="B24" s="121" t="s">
        <v>266</v>
      </c>
      <c r="C24" s="131"/>
      <c r="D24" s="131"/>
      <c r="E24" s="131"/>
      <c r="F24" s="8">
        <v>104.9</v>
      </c>
    </row>
    <row r="25" spans="1:6" x14ac:dyDescent="0.25">
      <c r="A25" s="1">
        <v>6</v>
      </c>
      <c r="B25" s="83" t="s">
        <v>264</v>
      </c>
      <c r="C25" s="84"/>
      <c r="D25" s="84"/>
      <c r="E25" s="85"/>
      <c r="F25" s="8">
        <v>3494.86</v>
      </c>
    </row>
    <row r="26" spans="1:6" x14ac:dyDescent="0.25">
      <c r="A26" s="1">
        <v>7</v>
      </c>
      <c r="B26" s="83"/>
      <c r="C26" s="84"/>
      <c r="D26" s="84"/>
      <c r="E26" s="85"/>
      <c r="F26" s="8"/>
    </row>
    <row r="27" spans="1:6" x14ac:dyDescent="0.25">
      <c r="A27" s="1">
        <v>8</v>
      </c>
      <c r="B27" s="83"/>
      <c r="C27" s="84"/>
      <c r="D27" s="84"/>
      <c r="E27" s="85"/>
      <c r="F27" s="8"/>
    </row>
    <row r="28" spans="1:6" x14ac:dyDescent="0.25">
      <c r="A28" s="1">
        <v>9</v>
      </c>
      <c r="B28" s="121"/>
      <c r="C28" s="131"/>
      <c r="D28" s="131"/>
      <c r="E28" s="131"/>
      <c r="F28" s="8"/>
    </row>
    <row r="29" spans="1:6" x14ac:dyDescent="0.25">
      <c r="A29" s="1"/>
      <c r="B29" s="114" t="s">
        <v>2</v>
      </c>
      <c r="C29" s="115"/>
      <c r="D29" s="115"/>
      <c r="E29" s="115"/>
      <c r="F29" s="9">
        <f>SUM(F20:F28)</f>
        <v>4268.8900000000003</v>
      </c>
    </row>
    <row r="30" spans="1:6" x14ac:dyDescent="0.25">
      <c r="B30" s="116"/>
      <c r="C30" s="117"/>
      <c r="D30" s="117"/>
      <c r="E30" s="117"/>
      <c r="F30" s="5"/>
    </row>
    <row r="31" spans="1:6" x14ac:dyDescent="0.25">
      <c r="A31" s="107" t="s">
        <v>59</v>
      </c>
      <c r="B31" s="108"/>
      <c r="C31" s="108"/>
      <c r="D31" s="108"/>
      <c r="E31" s="108"/>
      <c r="F31" s="108"/>
    </row>
    <row r="32" spans="1:6" ht="28.5" x14ac:dyDescent="0.25">
      <c r="A32" s="10" t="s">
        <v>1</v>
      </c>
      <c r="B32" s="109" t="s">
        <v>0</v>
      </c>
      <c r="C32" s="110"/>
      <c r="D32" s="110"/>
      <c r="E32" s="111"/>
      <c r="F32" s="11" t="s">
        <v>4</v>
      </c>
    </row>
    <row r="33" spans="1:6" x14ac:dyDescent="0.25">
      <c r="A33" s="1">
        <v>1</v>
      </c>
      <c r="B33" s="118" t="s">
        <v>60</v>
      </c>
      <c r="C33" s="119"/>
      <c r="D33" s="119"/>
      <c r="E33" s="120"/>
      <c r="F33" s="8">
        <v>14737.44</v>
      </c>
    </row>
    <row r="34" spans="1:6" x14ac:dyDescent="0.25">
      <c r="A34" s="1">
        <v>2</v>
      </c>
      <c r="B34" s="118" t="s">
        <v>61</v>
      </c>
      <c r="C34" s="119"/>
      <c r="D34" s="119"/>
      <c r="E34" s="120"/>
      <c r="F34" s="8">
        <v>7321</v>
      </c>
    </row>
    <row r="35" spans="1:6" x14ac:dyDescent="0.25">
      <c r="A35" s="1">
        <v>3</v>
      </c>
      <c r="B35" s="118" t="s">
        <v>62</v>
      </c>
      <c r="C35" s="119"/>
      <c r="D35" s="119"/>
      <c r="E35" s="120"/>
      <c r="F35" s="8">
        <v>1705</v>
      </c>
    </row>
    <row r="36" spans="1:6" x14ac:dyDescent="0.25">
      <c r="A36" s="1">
        <v>4</v>
      </c>
      <c r="B36" s="118" t="s">
        <v>63</v>
      </c>
      <c r="C36" s="119"/>
      <c r="D36" s="119"/>
      <c r="E36" s="120"/>
      <c r="F36" s="8">
        <v>5995.27</v>
      </c>
    </row>
    <row r="37" spans="1:6" x14ac:dyDescent="0.25">
      <c r="A37" s="1"/>
      <c r="B37" s="114" t="s">
        <v>2</v>
      </c>
      <c r="C37" s="115"/>
      <c r="D37" s="115"/>
      <c r="E37" s="115"/>
      <c r="F37" s="9">
        <f>SUM(F33:F36)</f>
        <v>29758.710000000003</v>
      </c>
    </row>
    <row r="39" spans="1:6" s="12" customFormat="1" x14ac:dyDescent="0.2">
      <c r="A39" s="107" t="s">
        <v>5</v>
      </c>
      <c r="B39" s="108"/>
      <c r="C39" s="108"/>
      <c r="D39" s="108"/>
      <c r="E39" s="108"/>
      <c r="F39" s="108"/>
    </row>
    <row r="40" spans="1:6" ht="28.5" x14ac:dyDescent="0.25">
      <c r="A40" s="10" t="s">
        <v>1</v>
      </c>
      <c r="B40" s="109" t="s">
        <v>0</v>
      </c>
      <c r="C40" s="110"/>
      <c r="D40" s="110"/>
      <c r="E40" s="111"/>
      <c r="F40" s="11" t="s">
        <v>4</v>
      </c>
    </row>
    <row r="41" spans="1:6" x14ac:dyDescent="0.25">
      <c r="A41" s="1">
        <v>1</v>
      </c>
      <c r="B41" s="121" t="s">
        <v>267</v>
      </c>
      <c r="C41" s="122"/>
      <c r="D41" s="122"/>
      <c r="E41" s="122"/>
      <c r="F41" s="8">
        <v>1205.2</v>
      </c>
    </row>
    <row r="42" spans="1:6" x14ac:dyDescent="0.25">
      <c r="A42" s="1">
        <v>2</v>
      </c>
      <c r="B42" s="123" t="s">
        <v>268</v>
      </c>
      <c r="C42" s="124"/>
      <c r="D42" s="124"/>
      <c r="E42" s="125"/>
      <c r="F42" s="8">
        <v>3280.04</v>
      </c>
    </row>
    <row r="43" spans="1:6" x14ac:dyDescent="0.25">
      <c r="A43" s="1">
        <v>3</v>
      </c>
      <c r="B43" s="83" t="s">
        <v>269</v>
      </c>
      <c r="C43" s="84"/>
      <c r="D43" s="84"/>
      <c r="E43" s="85"/>
      <c r="F43" s="8">
        <v>270</v>
      </c>
    </row>
    <row r="44" spans="1:6" x14ac:dyDescent="0.25">
      <c r="A44" s="1">
        <v>4</v>
      </c>
      <c r="B44" s="123" t="s">
        <v>232</v>
      </c>
      <c r="C44" s="124"/>
      <c r="D44" s="124"/>
      <c r="E44" s="125"/>
      <c r="F44" s="8">
        <v>287.58</v>
      </c>
    </row>
    <row r="45" spans="1:6" x14ac:dyDescent="0.25">
      <c r="A45" s="1"/>
      <c r="B45" s="114" t="s">
        <v>2</v>
      </c>
      <c r="C45" s="115"/>
      <c r="D45" s="115"/>
      <c r="E45" s="115"/>
      <c r="F45" s="9">
        <f>F41+F42+F43+F44</f>
        <v>5042.82</v>
      </c>
    </row>
    <row r="46" spans="1:6" ht="31.5" customHeight="1" x14ac:dyDescent="0.25"/>
    <row r="47" spans="1:6" x14ac:dyDescent="0.25">
      <c r="A47" s="107" t="s">
        <v>255</v>
      </c>
      <c r="B47" s="108"/>
      <c r="C47" s="108"/>
      <c r="D47" s="108"/>
      <c r="E47" s="108"/>
      <c r="F47" s="108"/>
    </row>
    <row r="48" spans="1:6" ht="28.5" x14ac:dyDescent="0.25">
      <c r="A48" s="10" t="s">
        <v>1</v>
      </c>
      <c r="B48" s="109" t="s">
        <v>0</v>
      </c>
      <c r="C48" s="110"/>
      <c r="D48" s="110"/>
      <c r="E48" s="111"/>
      <c r="F48" s="11" t="s">
        <v>4</v>
      </c>
    </row>
    <row r="49" spans="1:6" x14ac:dyDescent="0.25">
      <c r="A49" s="1">
        <v>1</v>
      </c>
      <c r="B49" s="121" t="s">
        <v>270</v>
      </c>
      <c r="C49" s="122"/>
      <c r="D49" s="122"/>
      <c r="E49" s="122"/>
      <c r="F49" s="8">
        <v>1221</v>
      </c>
    </row>
    <row r="50" spans="1:6" x14ac:dyDescent="0.25">
      <c r="A50" s="1"/>
      <c r="B50" s="123"/>
      <c r="C50" s="124"/>
      <c r="D50" s="124"/>
      <c r="E50" s="125"/>
      <c r="F50" s="8"/>
    </row>
    <row r="51" spans="1:6" x14ac:dyDescent="0.25">
      <c r="A51" s="1"/>
      <c r="B51" s="114" t="s">
        <v>2</v>
      </c>
      <c r="C51" s="115"/>
      <c r="D51" s="115"/>
      <c r="E51" s="115"/>
      <c r="F51" s="9">
        <f>F49</f>
        <v>1221</v>
      </c>
    </row>
  </sheetData>
  <mergeCells count="30">
    <mergeCell ref="B21:E21"/>
    <mergeCell ref="A1:F1"/>
    <mergeCell ref="A3:F3"/>
    <mergeCell ref="A18:F18"/>
    <mergeCell ref="B19:E19"/>
    <mergeCell ref="B20:E20"/>
    <mergeCell ref="B41:E41"/>
    <mergeCell ref="B42:E42"/>
    <mergeCell ref="B22:E22"/>
    <mergeCell ref="B23:E23"/>
    <mergeCell ref="B28:E28"/>
    <mergeCell ref="B29:E29"/>
    <mergeCell ref="B30:E30"/>
    <mergeCell ref="B24:E24"/>
    <mergeCell ref="B51:E51"/>
    <mergeCell ref="A31:F31"/>
    <mergeCell ref="A47:F47"/>
    <mergeCell ref="B48:E48"/>
    <mergeCell ref="B49:E49"/>
    <mergeCell ref="B50:E50"/>
    <mergeCell ref="B44:E44"/>
    <mergeCell ref="B45:E45"/>
    <mergeCell ref="B32:E32"/>
    <mergeCell ref="B33:E33"/>
    <mergeCell ref="B34:E34"/>
    <mergeCell ref="B35:E35"/>
    <mergeCell ref="B36:E36"/>
    <mergeCell ref="B37:E37"/>
    <mergeCell ref="A39:F39"/>
    <mergeCell ref="B40:E40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2020-01-02T13:35:00Z</dcterms:modified>
</cp:coreProperties>
</file>